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6380" windowHeight="8190" tabRatio="212" activeTab="1"/>
  </bookViews>
  <sheets>
    <sheet name="Cuadro de Precios" sheetId="1" r:id="rId1"/>
    <sheet name="Precios Descompuestos" sheetId="2" r:id="rId2"/>
    <sheet name="Presupuesto" sheetId="3" r:id="rId3"/>
  </sheets>
  <calcPr calcId="144525" fullPrecision="0"/>
</workbook>
</file>

<file path=xl/calcChain.xml><?xml version="1.0" encoding="utf-8"?>
<calcChain xmlns="http://schemas.openxmlformats.org/spreadsheetml/2006/main">
  <c r="F1100" i="3" l="1"/>
  <c r="S1099" i="3"/>
  <c r="S1098" i="3"/>
  <c r="S1097" i="3"/>
  <c r="S1096" i="3"/>
  <c r="S1095" i="3"/>
  <c r="S1094" i="3"/>
  <c r="S1093" i="3"/>
  <c r="S1092" i="3"/>
  <c r="S1091" i="3"/>
  <c r="S1090" i="3"/>
  <c r="S1089" i="3"/>
  <c r="S1088" i="3"/>
  <c r="S1087" i="3"/>
  <c r="S1086" i="3"/>
  <c r="R1085" i="3"/>
  <c r="F1083" i="3"/>
  <c r="F1081" i="3"/>
  <c r="S1080" i="3"/>
  <c r="S1079" i="3"/>
  <c r="S1078" i="3"/>
  <c r="S1077" i="3"/>
  <c r="R1076" i="3"/>
  <c r="F1074" i="3"/>
  <c r="S1073" i="3"/>
  <c r="R1072" i="3"/>
  <c r="F1070" i="3"/>
  <c r="S1069" i="3"/>
  <c r="S1068" i="3"/>
  <c r="S1067" i="3"/>
  <c r="S1066" i="3"/>
  <c r="S1065" i="3"/>
  <c r="S1064" i="3"/>
  <c r="S1063" i="3"/>
  <c r="S1062" i="3"/>
  <c r="S1061" i="3"/>
  <c r="S1060" i="3"/>
  <c r="S1059" i="3"/>
  <c r="S1058" i="3"/>
  <c r="S1057" i="3"/>
  <c r="S1056" i="3"/>
  <c r="S1055" i="3"/>
  <c r="S1054" i="3"/>
  <c r="S1053" i="3"/>
  <c r="S1052" i="3"/>
  <c r="S1051" i="3"/>
  <c r="S1050" i="3"/>
  <c r="S1049" i="3"/>
  <c r="S1048" i="3"/>
  <c r="S1047" i="3"/>
  <c r="S1046" i="3"/>
  <c r="S1045" i="3"/>
  <c r="S1044" i="3"/>
  <c r="S1043" i="3"/>
  <c r="S1042" i="3"/>
  <c r="R1041" i="3"/>
  <c r="F1039" i="3"/>
  <c r="S1038" i="3"/>
  <c r="S1037" i="3"/>
  <c r="S1036" i="3"/>
  <c r="S1035" i="3"/>
  <c r="S1034" i="3"/>
  <c r="S1033" i="3"/>
  <c r="S1032" i="3"/>
  <c r="S1031" i="3"/>
  <c r="S1030" i="3"/>
  <c r="K1026" i="3"/>
  <c r="K1025" i="3"/>
  <c r="K1024" i="3"/>
  <c r="K1023" i="3"/>
  <c r="K1022" i="3"/>
  <c r="R1019" i="3"/>
  <c r="F1017" i="3"/>
  <c r="S1016" i="3"/>
  <c r="S1015" i="3"/>
  <c r="S1014" i="3"/>
  <c r="S1013" i="3"/>
  <c r="S1012" i="3"/>
  <c r="S1011" i="3"/>
  <c r="S1010" i="3"/>
  <c r="S1009" i="3"/>
  <c r="S1008" i="3"/>
  <c r="S1007" i="3"/>
  <c r="S1006" i="3"/>
  <c r="S1005" i="3"/>
  <c r="S1004" i="3"/>
  <c r="S1003" i="3"/>
  <c r="S1002" i="3"/>
  <c r="S1001" i="3"/>
  <c r="S1000" i="3"/>
  <c r="S999" i="3"/>
  <c r="S998" i="3"/>
  <c r="S997" i="3"/>
  <c r="S996" i="3"/>
  <c r="S995" i="3"/>
  <c r="S994" i="3"/>
  <c r="R993" i="3"/>
  <c r="R992" i="3"/>
  <c r="F990" i="3"/>
  <c r="S989" i="3"/>
  <c r="S988" i="3"/>
  <c r="S987" i="3"/>
  <c r="S986" i="3"/>
  <c r="S985" i="3"/>
  <c r="S984" i="3"/>
  <c r="S983" i="3"/>
  <c r="S982" i="3"/>
  <c r="S981" i="3"/>
  <c r="S980" i="3"/>
  <c r="S979" i="3"/>
  <c r="S978" i="3"/>
  <c r="S977" i="3"/>
  <c r="K973" i="3"/>
  <c r="K972" i="3"/>
  <c r="K971" i="3"/>
  <c r="K975" i="3" s="1"/>
  <c r="L968" i="3" s="1"/>
  <c r="K970" i="3"/>
  <c r="L974" i="3" s="1"/>
  <c r="R967" i="3"/>
  <c r="F965" i="3"/>
  <c r="K961" i="3"/>
  <c r="K959" i="3"/>
  <c r="K957" i="3"/>
  <c r="K963" i="3" s="1"/>
  <c r="L953" i="3" s="1"/>
  <c r="K949" i="3"/>
  <c r="K951" i="3" s="1"/>
  <c r="L947" i="3" s="1"/>
  <c r="K943" i="3"/>
  <c r="K945" i="3" s="1"/>
  <c r="L939" i="3" s="1"/>
  <c r="K942" i="3"/>
  <c r="L944" i="3" s="1"/>
  <c r="K935" i="3"/>
  <c r="K934" i="3"/>
  <c r="K932" i="3"/>
  <c r="K930" i="3"/>
  <c r="K928" i="3"/>
  <c r="K926" i="3"/>
  <c r="K923" i="3"/>
  <c r="K921" i="3"/>
  <c r="K919" i="3"/>
  <c r="K916" i="3"/>
  <c r="K914" i="3"/>
  <c r="K912" i="3"/>
  <c r="L936" i="3" s="1"/>
  <c r="K910" i="3"/>
  <c r="K937" i="3" s="1"/>
  <c r="L906" i="3" s="1"/>
  <c r="R905" i="3"/>
  <c r="F903" i="3"/>
  <c r="K899" i="3"/>
  <c r="K901" i="3" s="1"/>
  <c r="L897" i="3" s="1"/>
  <c r="K893" i="3"/>
  <c r="K895" i="3" s="1"/>
  <c r="L891" i="3" s="1"/>
  <c r="L888" i="3"/>
  <c r="K887" i="3"/>
  <c r="K889" i="3" s="1"/>
  <c r="L885" i="3" s="1"/>
  <c r="L882" i="3"/>
  <c r="K881" i="3"/>
  <c r="K883" i="3" s="1"/>
  <c r="L878" i="3" s="1"/>
  <c r="K874" i="3"/>
  <c r="K872" i="3"/>
  <c r="L875" i="3" s="1"/>
  <c r="K871" i="3"/>
  <c r="K876" i="3" s="1"/>
  <c r="L868" i="3" s="1"/>
  <c r="L865" i="3"/>
  <c r="K864" i="3"/>
  <c r="K866" i="3" s="1"/>
  <c r="L862" i="3" s="1"/>
  <c r="L859" i="3"/>
  <c r="K858" i="3"/>
  <c r="K860" i="3" s="1"/>
  <c r="L856" i="3" s="1"/>
  <c r="R855" i="3"/>
  <c r="F853" i="3"/>
  <c r="K849" i="3"/>
  <c r="L850" i="3" s="1"/>
  <c r="K843" i="3"/>
  <c r="L844" i="3" s="1"/>
  <c r="K835" i="3"/>
  <c r="K833" i="3"/>
  <c r="K831" i="3"/>
  <c r="K828" i="3"/>
  <c r="K826" i="3"/>
  <c r="K824" i="3"/>
  <c r="K821" i="3"/>
  <c r="L836" i="3" s="1"/>
  <c r="K813" i="3"/>
  <c r="K810" i="3"/>
  <c r="K808" i="3"/>
  <c r="K806" i="3"/>
  <c r="K803" i="3"/>
  <c r="L814" i="3" s="1"/>
  <c r="K795" i="3"/>
  <c r="K792" i="3"/>
  <c r="K790" i="3"/>
  <c r="K788" i="3"/>
  <c r="K785" i="3"/>
  <c r="L796" i="3" s="1"/>
  <c r="K777" i="3"/>
  <c r="K774" i="3"/>
  <c r="K771" i="3"/>
  <c r="K770" i="3"/>
  <c r="L778" i="3" s="1"/>
  <c r="K762" i="3"/>
  <c r="K761" i="3"/>
  <c r="K764" i="3" s="1"/>
  <c r="L757" i="3" s="1"/>
  <c r="R756" i="3"/>
  <c r="F754" i="3"/>
  <c r="L751" i="3"/>
  <c r="K750" i="3"/>
  <c r="K752" i="3" s="1"/>
  <c r="L748" i="3" s="1"/>
  <c r="R747" i="3"/>
  <c r="F745" i="3"/>
  <c r="K741" i="3"/>
  <c r="K743" i="3" s="1"/>
  <c r="L739" i="3" s="1"/>
  <c r="K735" i="3"/>
  <c r="K734" i="3"/>
  <c r="K733" i="3"/>
  <c r="K731" i="3"/>
  <c r="K730" i="3"/>
  <c r="K729" i="3"/>
  <c r="K728" i="3"/>
  <c r="K725" i="3"/>
  <c r="K724" i="3"/>
  <c r="K723" i="3"/>
  <c r="K721" i="3"/>
  <c r="K719" i="3"/>
  <c r="K718" i="3"/>
  <c r="K715" i="3"/>
  <c r="K713" i="3"/>
  <c r="K712" i="3"/>
  <c r="K710" i="3"/>
  <c r="K709" i="3"/>
  <c r="K708" i="3"/>
  <c r="K707" i="3"/>
  <c r="K706" i="3"/>
  <c r="K704" i="3"/>
  <c r="K703" i="3"/>
  <c r="K702" i="3"/>
  <c r="K701" i="3"/>
  <c r="K698" i="3"/>
  <c r="K697" i="3"/>
  <c r="K696" i="3"/>
  <c r="K695" i="3"/>
  <c r="K694" i="3"/>
  <c r="K693" i="3"/>
  <c r="K691" i="3"/>
  <c r="K689" i="3"/>
  <c r="K688" i="3"/>
  <c r="K687" i="3"/>
  <c r="K686" i="3"/>
  <c r="K737" i="3" s="1"/>
  <c r="L682" i="3" s="1"/>
  <c r="K678" i="3"/>
  <c r="K675" i="3"/>
  <c r="L679" i="3" s="1"/>
  <c r="K672" i="3"/>
  <c r="K680" i="3" s="1"/>
  <c r="L668" i="3" s="1"/>
  <c r="K664" i="3"/>
  <c r="K661" i="3"/>
  <c r="L665" i="3" s="1"/>
  <c r="K658" i="3"/>
  <c r="K666" i="3" s="1"/>
  <c r="L654" i="3" s="1"/>
  <c r="K650" i="3"/>
  <c r="K647" i="3"/>
  <c r="L651" i="3" s="1"/>
  <c r="K639" i="3"/>
  <c r="K638" i="3"/>
  <c r="K637" i="3"/>
  <c r="K636" i="3"/>
  <c r="K634" i="3"/>
  <c r="K633" i="3"/>
  <c r="K632" i="3"/>
  <c r="K629" i="3"/>
  <c r="K628" i="3"/>
  <c r="K627" i="3"/>
  <c r="K625" i="3"/>
  <c r="K624" i="3"/>
  <c r="K623" i="3"/>
  <c r="K622" i="3"/>
  <c r="K621" i="3"/>
  <c r="K620" i="3"/>
  <c r="K618" i="3"/>
  <c r="K617" i="3"/>
  <c r="K616" i="3"/>
  <c r="K614" i="3"/>
  <c r="K613" i="3"/>
  <c r="K612" i="3"/>
  <c r="K611" i="3"/>
  <c r="K610" i="3"/>
  <c r="K607" i="3"/>
  <c r="K606" i="3"/>
  <c r="K605" i="3"/>
  <c r="K604" i="3"/>
  <c r="K602" i="3"/>
  <c r="K601" i="3"/>
  <c r="K599" i="3"/>
  <c r="K598" i="3"/>
  <c r="K597" i="3"/>
  <c r="K594" i="3"/>
  <c r="K593" i="3"/>
  <c r="K592" i="3"/>
  <c r="K590" i="3"/>
  <c r="K589" i="3"/>
  <c r="K588" i="3"/>
  <c r="K587" i="3"/>
  <c r="K586" i="3"/>
  <c r="K584" i="3"/>
  <c r="K583" i="3"/>
  <c r="K581" i="3"/>
  <c r="K580" i="3"/>
  <c r="K579" i="3"/>
  <c r="K578" i="3"/>
  <c r="K641" i="3" s="1"/>
  <c r="L574" i="3" s="1"/>
  <c r="R573" i="3"/>
  <c r="F571" i="3"/>
  <c r="K567" i="3"/>
  <c r="K566" i="3"/>
  <c r="K564" i="3"/>
  <c r="K563" i="3"/>
  <c r="K562" i="3"/>
  <c r="K561" i="3"/>
  <c r="L568" i="3" s="1"/>
  <c r="K554" i="3"/>
  <c r="K556" i="3" s="1"/>
  <c r="L552" i="3" s="1"/>
  <c r="K548" i="3"/>
  <c r="K550" i="3" s="1"/>
  <c r="L546" i="3" s="1"/>
  <c r="K542" i="3"/>
  <c r="K544" i="3" s="1"/>
  <c r="L540" i="3" s="1"/>
  <c r="K536" i="3"/>
  <c r="K535" i="3"/>
  <c r="K534" i="3"/>
  <c r="K538" i="3" s="1"/>
  <c r="L532" i="3" s="1"/>
  <c r="K528" i="3"/>
  <c r="K527" i="3"/>
  <c r="K526" i="3"/>
  <c r="K530" i="3" s="1"/>
  <c r="L524" i="3" s="1"/>
  <c r="K520" i="3"/>
  <c r="K519" i="3"/>
  <c r="K518" i="3"/>
  <c r="K522" i="3" s="1"/>
  <c r="L516" i="3" s="1"/>
  <c r="K512" i="3"/>
  <c r="K511" i="3"/>
  <c r="K510" i="3"/>
  <c r="K509" i="3"/>
  <c r="K507" i="3"/>
  <c r="K506" i="3"/>
  <c r="K505" i="3"/>
  <c r="K504" i="3"/>
  <c r="K503" i="3"/>
  <c r="K502" i="3"/>
  <c r="K514" i="3" s="1"/>
  <c r="L499" i="3" s="1"/>
  <c r="K495" i="3"/>
  <c r="K494" i="3"/>
  <c r="L496" i="3" s="1"/>
  <c r="K488" i="3"/>
  <c r="K490" i="3" s="1"/>
  <c r="L485" i="3" s="1"/>
  <c r="K487" i="3"/>
  <c r="L489" i="3" s="1"/>
  <c r="K481" i="3"/>
  <c r="K480" i="3"/>
  <c r="L482" i="3" s="1"/>
  <c r="K473" i="3"/>
  <c r="K475" i="3" s="1"/>
  <c r="L469" i="3" s="1"/>
  <c r="K472" i="3"/>
  <c r="L474" i="3" s="1"/>
  <c r="R468" i="3"/>
  <c r="F466" i="3"/>
  <c r="K462" i="3"/>
  <c r="K464" i="3" s="1"/>
  <c r="L460" i="3" s="1"/>
  <c r="K456" i="3"/>
  <c r="K455" i="3"/>
  <c r="K454" i="3"/>
  <c r="K453" i="3"/>
  <c r="K452" i="3"/>
  <c r="K458" i="3" s="1"/>
  <c r="L450" i="3" s="1"/>
  <c r="K446" i="3"/>
  <c r="K448" i="3" s="1"/>
  <c r="L444" i="3" s="1"/>
  <c r="K440" i="3"/>
  <c r="K442" i="3" s="1"/>
  <c r="L438" i="3" s="1"/>
  <c r="K434" i="3"/>
  <c r="K436" i="3" s="1"/>
  <c r="L432" i="3" s="1"/>
  <c r="K428" i="3"/>
  <c r="K427" i="3"/>
  <c r="K426" i="3"/>
  <c r="K430" i="3" s="1"/>
  <c r="L424" i="3" s="1"/>
  <c r="K420" i="3"/>
  <c r="K419" i="3"/>
  <c r="K417" i="3"/>
  <c r="K416" i="3"/>
  <c r="K415" i="3"/>
  <c r="K414" i="3"/>
  <c r="K413" i="3"/>
  <c r="K412" i="3"/>
  <c r="K411" i="3"/>
  <c r="K410" i="3"/>
  <c r="K408" i="3"/>
  <c r="K407" i="3"/>
  <c r="K406" i="3"/>
  <c r="K405" i="3"/>
  <c r="K404" i="3"/>
  <c r="K402" i="3"/>
  <c r="K401" i="3"/>
  <c r="K400" i="3"/>
  <c r="K399" i="3"/>
  <c r="K398" i="3"/>
  <c r="K397" i="3"/>
  <c r="K396" i="3"/>
  <c r="K422" i="3" s="1"/>
  <c r="L393" i="3" s="1"/>
  <c r="K389" i="3"/>
  <c r="K388" i="3"/>
  <c r="L390" i="3" s="1"/>
  <c r="K382" i="3"/>
  <c r="K384" i="3" s="1"/>
  <c r="L379" i="3" s="1"/>
  <c r="K381" i="3"/>
  <c r="L383" i="3" s="1"/>
  <c r="K375" i="3"/>
  <c r="K374" i="3"/>
  <c r="L376" i="3" s="1"/>
  <c r="K368" i="3"/>
  <c r="K370" i="3" s="1"/>
  <c r="L366" i="3" s="1"/>
  <c r="K362" i="3"/>
  <c r="K360" i="3"/>
  <c r="K359" i="3"/>
  <c r="K364" i="3" s="1"/>
  <c r="L356" i="3" s="1"/>
  <c r="K352" i="3"/>
  <c r="K350" i="3"/>
  <c r="K349" i="3"/>
  <c r="K354" i="3" s="1"/>
  <c r="L346" i="3" s="1"/>
  <c r="K342" i="3"/>
  <c r="K344" i="3" s="1"/>
  <c r="L339" i="3" s="1"/>
  <c r="K341" i="3"/>
  <c r="L343" i="3" s="1"/>
  <c r="K335" i="3"/>
  <c r="K334" i="3"/>
  <c r="L336" i="3" s="1"/>
  <c r="K328" i="3"/>
  <c r="K330" i="3" s="1"/>
  <c r="L325" i="3" s="1"/>
  <c r="K327" i="3"/>
  <c r="L329" i="3" s="1"/>
  <c r="K321" i="3"/>
  <c r="K320" i="3"/>
  <c r="K318" i="3"/>
  <c r="K317" i="3"/>
  <c r="K316" i="3"/>
  <c r="K315" i="3"/>
  <c r="K314" i="3"/>
  <c r="K313" i="3"/>
  <c r="K312" i="3"/>
  <c r="K311" i="3"/>
  <c r="K309" i="3"/>
  <c r="K308" i="3"/>
  <c r="K307" i="3"/>
  <c r="K306" i="3"/>
  <c r="K305" i="3"/>
  <c r="K303" i="3"/>
  <c r="K302" i="3"/>
  <c r="K301" i="3"/>
  <c r="K300" i="3"/>
  <c r="K299" i="3"/>
  <c r="K298" i="3"/>
  <c r="K297" i="3"/>
  <c r="L322" i="3" s="1"/>
  <c r="K290" i="3"/>
  <c r="K292" i="3" s="1"/>
  <c r="L287" i="3" s="1"/>
  <c r="K289" i="3"/>
  <c r="L291" i="3" s="1"/>
  <c r="L284" i="3"/>
  <c r="K283" i="3"/>
  <c r="K285" i="3" s="1"/>
  <c r="L281" i="3" s="1"/>
  <c r="K277" i="3"/>
  <c r="K276" i="3"/>
  <c r="L278" i="3" s="1"/>
  <c r="K275" i="3"/>
  <c r="K279" i="3" s="1"/>
  <c r="L273" i="3" s="1"/>
  <c r="R272" i="3"/>
  <c r="F270" i="3"/>
  <c r="K266" i="3"/>
  <c r="K268" i="3" s="1"/>
  <c r="L263" i="3" s="1"/>
  <c r="K265" i="3"/>
  <c r="L267" i="3" s="1"/>
  <c r="K259" i="3"/>
  <c r="K258" i="3"/>
  <c r="L260" i="3" s="1"/>
  <c r="K257" i="3"/>
  <c r="K261" i="3" s="1"/>
  <c r="L255" i="3" s="1"/>
  <c r="L252" i="3"/>
  <c r="K251" i="3"/>
  <c r="K253" i="3" s="1"/>
  <c r="L249" i="3" s="1"/>
  <c r="L246" i="3"/>
  <c r="K245" i="3"/>
  <c r="K247" i="3" s="1"/>
  <c r="L243" i="3" s="1"/>
  <c r="K239" i="3"/>
  <c r="K238" i="3"/>
  <c r="L240" i="3" s="1"/>
  <c r="K237" i="3"/>
  <c r="K241" i="3" s="1"/>
  <c r="L235" i="3" s="1"/>
  <c r="L232" i="3"/>
  <c r="K231" i="3"/>
  <c r="K233" i="3" s="1"/>
  <c r="L229" i="3" s="1"/>
  <c r="L226" i="3"/>
  <c r="K225" i="3"/>
  <c r="K227" i="3" s="1"/>
  <c r="L223" i="3" s="1"/>
  <c r="L220" i="3"/>
  <c r="K219" i="3"/>
  <c r="K221" i="3" s="1"/>
  <c r="L217" i="3" s="1"/>
  <c r="L214" i="3"/>
  <c r="K213" i="3"/>
  <c r="K215" i="3" s="1"/>
  <c r="L211" i="3" s="1"/>
  <c r="L208" i="3"/>
  <c r="K207" i="3"/>
  <c r="K209" i="3" s="1"/>
  <c r="L205" i="3" s="1"/>
  <c r="K201" i="3"/>
  <c r="K200" i="3"/>
  <c r="L202" i="3" s="1"/>
  <c r="K194" i="3"/>
  <c r="K196" i="3" s="1"/>
  <c r="L192" i="3" s="1"/>
  <c r="K188" i="3"/>
  <c r="K190" i="3" s="1"/>
  <c r="L186" i="3" s="1"/>
  <c r="K182" i="3"/>
  <c r="K181" i="3"/>
  <c r="K180" i="3"/>
  <c r="K184" i="3" s="1"/>
  <c r="L178" i="3" s="1"/>
  <c r="K174" i="3"/>
  <c r="K176" i="3" s="1"/>
  <c r="L171" i="3" s="1"/>
  <c r="K173" i="3"/>
  <c r="L175" i="3" s="1"/>
  <c r="R170" i="3"/>
  <c r="F168" i="3"/>
  <c r="K164" i="3"/>
  <c r="K163" i="3"/>
  <c r="K162" i="3"/>
  <c r="K161" i="3"/>
  <c r="K160" i="3"/>
  <c r="K166" i="3" s="1"/>
  <c r="L158" i="3" s="1"/>
  <c r="K154" i="3"/>
  <c r="K156" i="3" s="1"/>
  <c r="L152" i="3" s="1"/>
  <c r="K148" i="3"/>
  <c r="K150" i="3" s="1"/>
  <c r="L146" i="3" s="1"/>
  <c r="K142" i="3"/>
  <c r="L143" i="3" s="1"/>
  <c r="K136" i="3"/>
  <c r="L137" i="3" s="1"/>
  <c r="L131" i="3"/>
  <c r="K130" i="3"/>
  <c r="K132" i="3" s="1"/>
  <c r="L128" i="3" s="1"/>
  <c r="L125" i="3"/>
  <c r="K124" i="3"/>
  <c r="K126" i="3" s="1"/>
  <c r="L122" i="3" s="1"/>
  <c r="L119" i="3"/>
  <c r="K118" i="3"/>
  <c r="K120" i="3" s="1"/>
  <c r="L116" i="3" s="1"/>
  <c r="L113" i="3"/>
  <c r="K112" i="3"/>
  <c r="K114" i="3" s="1"/>
  <c r="L110" i="3" s="1"/>
  <c r="L107" i="3"/>
  <c r="K106" i="3"/>
  <c r="K108" i="3" s="1"/>
  <c r="L104" i="3" s="1"/>
  <c r="L101" i="3"/>
  <c r="K100" i="3"/>
  <c r="K102" i="3" s="1"/>
  <c r="L98" i="3" s="1"/>
  <c r="L95" i="3"/>
  <c r="K94" i="3"/>
  <c r="K96" i="3" s="1"/>
  <c r="L92" i="3" s="1"/>
  <c r="L89" i="3"/>
  <c r="K88" i="3"/>
  <c r="K90" i="3" s="1"/>
  <c r="L86" i="3" s="1"/>
  <c r="L83" i="3"/>
  <c r="K82" i="3"/>
  <c r="K84" i="3" s="1"/>
  <c r="L80" i="3" s="1"/>
  <c r="L77" i="3"/>
  <c r="K76" i="3"/>
  <c r="K78" i="3" s="1"/>
  <c r="L74" i="3" s="1"/>
  <c r="L71" i="3"/>
  <c r="K70" i="3"/>
  <c r="K72" i="3" s="1"/>
  <c r="L68" i="3" s="1"/>
  <c r="L65" i="3"/>
  <c r="K64" i="3"/>
  <c r="K66" i="3" s="1"/>
  <c r="L62" i="3" s="1"/>
  <c r="K58" i="3"/>
  <c r="K57" i="3"/>
  <c r="K56" i="3"/>
  <c r="K55" i="3"/>
  <c r="K54" i="3"/>
  <c r="L59" i="3" s="1"/>
  <c r="K48" i="3"/>
  <c r="K47" i="3"/>
  <c r="L49" i="3" s="1"/>
  <c r="K41" i="3"/>
  <c r="K43" i="3" s="1"/>
  <c r="L39" i="3" s="1"/>
  <c r="K35" i="3"/>
  <c r="K34" i="3"/>
  <c r="K37" i="3" s="1"/>
  <c r="L32" i="3" s="1"/>
  <c r="K28" i="3"/>
  <c r="K27" i="3"/>
  <c r="L29" i="3" s="1"/>
  <c r="K21" i="3"/>
  <c r="K20" i="3"/>
  <c r="K23" i="3" s="1"/>
  <c r="L18" i="3" s="1"/>
  <c r="K14" i="3"/>
  <c r="K13" i="3"/>
  <c r="L15" i="3" s="1"/>
  <c r="K7" i="3"/>
  <c r="K9" i="3" s="1"/>
  <c r="L5" i="3" s="1"/>
  <c r="R4" i="3"/>
  <c r="I2" i="2"/>
  <c r="I383" i="1"/>
  <c r="I382" i="1"/>
  <c r="I381" i="1"/>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336" i="1"/>
  <c r="I335" i="1"/>
  <c r="I334" i="1"/>
  <c r="I333" i="1"/>
  <c r="I332" i="1"/>
  <c r="I331" i="1"/>
  <c r="I330" i="1"/>
  <c r="I329" i="1"/>
  <c r="I328" i="1"/>
  <c r="I327" i="1"/>
  <c r="I326" i="1"/>
  <c r="I325" i="1"/>
  <c r="I324" i="1"/>
  <c r="I323" i="1"/>
  <c r="I322" i="1"/>
  <c r="I321" i="1"/>
  <c r="I320" i="1"/>
  <c r="I319" i="1"/>
  <c r="I318" i="1"/>
  <c r="I317" i="1"/>
  <c r="I316" i="1"/>
  <c r="I315" i="1"/>
  <c r="I314" i="1"/>
  <c r="I313" i="1"/>
  <c r="Q287" i="3" s="1"/>
  <c r="R287" i="3" s="1"/>
  <c r="I312" i="1"/>
  <c r="Q878" i="3" s="1"/>
  <c r="R878" i="3" s="1"/>
  <c r="I311" i="1"/>
  <c r="Q781" i="3" s="1"/>
  <c r="R781" i="3" s="1"/>
  <c r="I310" i="1"/>
  <c r="Q757" i="3" s="1"/>
  <c r="R757" i="3" s="1"/>
  <c r="I309" i="1"/>
  <c r="I308" i="1"/>
  <c r="I305" i="1"/>
  <c r="Q134" i="3" s="1"/>
  <c r="R134" i="3" s="1"/>
  <c r="I302" i="1"/>
  <c r="I720" i="2" s="1"/>
  <c r="I301" i="1"/>
  <c r="I719" i="2" s="1"/>
  <c r="I300" i="1"/>
  <c r="I695" i="2" s="1"/>
  <c r="I299" i="1"/>
  <c r="I298" i="1"/>
  <c r="I670" i="2" s="1"/>
  <c r="I297" i="1"/>
  <c r="I616" i="2" s="1"/>
  <c r="I296" i="1"/>
  <c r="I618" i="2" s="1"/>
  <c r="I295" i="1"/>
  <c r="I294" i="1"/>
  <c r="I584" i="2" s="1"/>
  <c r="I293" i="1"/>
  <c r="I292" i="1"/>
  <c r="I227" i="2" s="1"/>
  <c r="I291" i="1"/>
  <c r="I290" i="1"/>
  <c r="I655" i="2" s="1"/>
  <c r="I289" i="1"/>
  <c r="I288" i="1"/>
  <c r="I287" i="1"/>
  <c r="I286" i="1"/>
  <c r="I285" i="1"/>
  <c r="I284" i="1"/>
  <c r="I251" i="2" s="1"/>
  <c r="I283" i="1"/>
  <c r="I684" i="2" s="1"/>
  <c r="I282" i="1"/>
  <c r="I52" i="2" s="1"/>
  <c r="I279" i="1"/>
  <c r="H279" i="1"/>
  <c r="I276" i="1"/>
  <c r="I562" i="2" s="1"/>
  <c r="H276" i="1"/>
  <c r="G562" i="2" s="1"/>
  <c r="I275" i="1"/>
  <c r="H275" i="1"/>
  <c r="I274" i="1"/>
  <c r="H274" i="1"/>
  <c r="I273" i="1"/>
  <c r="I690" i="2" s="1"/>
  <c r="H273" i="1"/>
  <c r="G690" i="2" s="1"/>
  <c r="I272" i="1"/>
  <c r="H272" i="1"/>
  <c r="I271" i="1"/>
  <c r="I689" i="2" s="1"/>
  <c r="H271" i="1"/>
  <c r="G689" i="2" s="1"/>
  <c r="I270" i="1"/>
  <c r="I685" i="2" s="1"/>
  <c r="H270" i="1"/>
  <c r="G685" i="2" s="1"/>
  <c r="I269" i="1"/>
  <c r="H269" i="1"/>
  <c r="I268" i="1"/>
  <c r="I538" i="2" s="1"/>
  <c r="H268" i="1"/>
  <c r="G538" i="2" s="1"/>
  <c r="I267" i="1"/>
  <c r="I537" i="2" s="1"/>
  <c r="H267" i="1"/>
  <c r="G537" i="2" s="1"/>
  <c r="I266" i="1"/>
  <c r="I122" i="2" s="1"/>
  <c r="H266" i="1"/>
  <c r="G122" i="2" s="1"/>
  <c r="I265" i="1"/>
  <c r="H265" i="1"/>
  <c r="I264" i="1"/>
  <c r="H264" i="1"/>
  <c r="I263" i="1"/>
  <c r="I529" i="2" s="1"/>
  <c r="H263" i="1"/>
  <c r="G529" i="2" s="1"/>
  <c r="I262" i="1"/>
  <c r="I614" i="2" s="1"/>
  <c r="H262" i="1"/>
  <c r="G614" i="2" s="1"/>
  <c r="I261" i="1"/>
  <c r="I521" i="2" s="1"/>
  <c r="H261" i="1"/>
  <c r="G521" i="2" s="1"/>
  <c r="I260" i="1"/>
  <c r="I505" i="2" s="1"/>
  <c r="H260" i="1"/>
  <c r="G505" i="2" s="1"/>
  <c r="I259" i="1"/>
  <c r="H259" i="1"/>
  <c r="I258" i="1"/>
  <c r="I515" i="2" s="1"/>
  <c r="H258" i="1"/>
  <c r="G515" i="2" s="1"/>
  <c r="I257" i="1"/>
  <c r="I90" i="2" s="1"/>
  <c r="H257" i="1"/>
  <c r="G90" i="2" s="1"/>
  <c r="I256" i="1"/>
  <c r="I507" i="2" s="1"/>
  <c r="H256" i="1"/>
  <c r="G507" i="2" s="1"/>
  <c r="I255" i="1"/>
  <c r="I506" i="2" s="1"/>
  <c r="H255" i="1"/>
  <c r="G506" i="2" s="1"/>
  <c r="I254" i="1"/>
  <c r="I437" i="2" s="1"/>
  <c r="H254" i="1"/>
  <c r="G437" i="2" s="1"/>
  <c r="I253" i="1"/>
  <c r="I434" i="2" s="1"/>
  <c r="H253" i="1"/>
  <c r="G434" i="2" s="1"/>
  <c r="I252" i="1"/>
  <c r="I476" i="2" s="1"/>
  <c r="H252" i="1"/>
  <c r="G476" i="2" s="1"/>
  <c r="I251" i="1"/>
  <c r="I490" i="2" s="1"/>
  <c r="H251" i="1"/>
  <c r="G490" i="2" s="1"/>
  <c r="I250" i="1"/>
  <c r="I489" i="2" s="1"/>
  <c r="H250" i="1"/>
  <c r="G489" i="2" s="1"/>
  <c r="I249" i="1"/>
  <c r="I408" i="2" s="1"/>
  <c r="H249" i="1"/>
  <c r="G408" i="2" s="1"/>
  <c r="I248" i="1"/>
  <c r="I215" i="2" s="1"/>
  <c r="H248" i="1"/>
  <c r="G215" i="2" s="1"/>
  <c r="H215" i="2" s="1"/>
  <c r="I247" i="1"/>
  <c r="I491" i="2" s="1"/>
  <c r="H247" i="1"/>
  <c r="G491" i="2" s="1"/>
  <c r="I246" i="1"/>
  <c r="I485" i="2" s="1"/>
  <c r="H246" i="1"/>
  <c r="G485" i="2" s="1"/>
  <c r="I245" i="1"/>
  <c r="I484" i="2" s="1"/>
  <c r="H245" i="1"/>
  <c r="G484" i="2" s="1"/>
  <c r="I244" i="1"/>
  <c r="I160" i="2" s="1"/>
  <c r="H244" i="1"/>
  <c r="G160" i="2" s="1"/>
  <c r="I243" i="1"/>
  <c r="I465" i="2" s="1"/>
  <c r="H243" i="1"/>
  <c r="G465" i="2" s="1"/>
  <c r="I242" i="1"/>
  <c r="I466" i="2" s="1"/>
  <c r="H242" i="1"/>
  <c r="G466" i="2" s="1"/>
  <c r="I241" i="1"/>
  <c r="I464" i="2" s="1"/>
  <c r="H241" i="1"/>
  <c r="G464" i="2" s="1"/>
  <c r="I240" i="1"/>
  <c r="I477" i="2" s="1"/>
  <c r="H240" i="1"/>
  <c r="G477" i="2" s="1"/>
  <c r="I239" i="1"/>
  <c r="I467" i="2" s="1"/>
  <c r="H239" i="1"/>
  <c r="G467" i="2" s="1"/>
  <c r="I238" i="1"/>
  <c r="I425" i="2" s="1"/>
  <c r="H238" i="1"/>
  <c r="G425" i="2" s="1"/>
  <c r="I237" i="1"/>
  <c r="I252" i="2" s="1"/>
  <c r="H237" i="1"/>
  <c r="G252" i="2" s="1"/>
  <c r="H252" i="2" s="1"/>
  <c r="I236" i="1"/>
  <c r="I249" i="2" s="1"/>
  <c r="H236" i="1"/>
  <c r="G249" i="2" s="1"/>
  <c r="H249" i="2" s="1"/>
  <c r="I235" i="1"/>
  <c r="I280" i="2" s="1"/>
  <c r="H235" i="1"/>
  <c r="G280" i="2" s="1"/>
  <c r="I234" i="1"/>
  <c r="I455" i="2" s="1"/>
  <c r="H234" i="1"/>
  <c r="G455" i="2" s="1"/>
  <c r="I233" i="1"/>
  <c r="I446" i="2" s="1"/>
  <c r="H233" i="1"/>
  <c r="G446" i="2" s="1"/>
  <c r="I232" i="1"/>
  <c r="H232" i="1"/>
  <c r="I231" i="1"/>
  <c r="H231" i="1"/>
  <c r="I230" i="1"/>
  <c r="I436" i="2" s="1"/>
  <c r="H230" i="1"/>
  <c r="G436" i="2" s="1"/>
  <c r="I229" i="1"/>
  <c r="I435" i="2" s="1"/>
  <c r="H229" i="1"/>
  <c r="G435" i="2" s="1"/>
  <c r="I228" i="1"/>
  <c r="I390" i="2" s="1"/>
  <c r="H228" i="1"/>
  <c r="G390" i="2" s="1"/>
  <c r="I227" i="1"/>
  <c r="I403" i="2" s="1"/>
  <c r="H227" i="1"/>
  <c r="G403" i="2" s="1"/>
  <c r="I226" i="1"/>
  <c r="I402" i="2" s="1"/>
  <c r="H226" i="1"/>
  <c r="G402" i="2" s="1"/>
  <c r="I225" i="1"/>
  <c r="H225" i="1"/>
  <c r="I224" i="1"/>
  <c r="H224" i="1"/>
  <c r="I223" i="1"/>
  <c r="I365" i="2" s="1"/>
  <c r="H223" i="1"/>
  <c r="G365" i="2" s="1"/>
  <c r="I222" i="1"/>
  <c r="H222" i="1"/>
  <c r="I221" i="1"/>
  <c r="I324" i="2" s="1"/>
  <c r="H221" i="1"/>
  <c r="G324" i="2" s="1"/>
  <c r="I220" i="1"/>
  <c r="I409" i="2" s="1"/>
  <c r="H220" i="1"/>
  <c r="G409" i="2" s="1"/>
  <c r="I219" i="1"/>
  <c r="I389" i="2" s="1"/>
  <c r="H219" i="1"/>
  <c r="G389" i="2" s="1"/>
  <c r="I218" i="1"/>
  <c r="H218" i="1"/>
  <c r="I217" i="1"/>
  <c r="H217" i="1"/>
  <c r="I216" i="1"/>
  <c r="H216" i="1"/>
  <c r="I215" i="1"/>
  <c r="H215" i="1"/>
  <c r="I214" i="1"/>
  <c r="I312" i="2" s="1"/>
  <c r="H214" i="1"/>
  <c r="G312" i="2" s="1"/>
  <c r="I213" i="1"/>
  <c r="I311" i="2" s="1"/>
  <c r="H213" i="1"/>
  <c r="G311" i="2" s="1"/>
  <c r="I212" i="1"/>
  <c r="I308" i="2" s="1"/>
  <c r="H212" i="1"/>
  <c r="G308" i="2" s="1"/>
  <c r="I211" i="1"/>
  <c r="I304" i="2" s="1"/>
  <c r="H211" i="1"/>
  <c r="G304" i="2" s="1"/>
  <c r="I210" i="1"/>
  <c r="I307" i="2" s="1"/>
  <c r="H210" i="1"/>
  <c r="G307" i="2" s="1"/>
  <c r="I209" i="1"/>
  <c r="I310" i="2" s="1"/>
  <c r="H209" i="1"/>
  <c r="G310" i="2" s="1"/>
  <c r="I208" i="1"/>
  <c r="I309" i="2" s="1"/>
  <c r="H208" i="1"/>
  <c r="G309" i="2" s="1"/>
  <c r="I207" i="1"/>
  <c r="I305" i="2" s="1"/>
  <c r="H207" i="1"/>
  <c r="G305" i="2" s="1"/>
  <c r="I206" i="1"/>
  <c r="I313" i="2" s="1"/>
  <c r="H206" i="1"/>
  <c r="G313" i="2" s="1"/>
  <c r="I205" i="1"/>
  <c r="I306" i="2" s="1"/>
  <c r="H205" i="1"/>
  <c r="G306" i="2" s="1"/>
  <c r="I204" i="1"/>
  <c r="I611" i="2" s="1"/>
  <c r="H204" i="1"/>
  <c r="G611" i="2" s="1"/>
  <c r="I203" i="1"/>
  <c r="H203" i="1"/>
  <c r="I202" i="1"/>
  <c r="I221" i="2" s="1"/>
  <c r="H202" i="1"/>
  <c r="G221" i="2" s="1"/>
  <c r="J221" i="2" s="1"/>
  <c r="I201" i="1"/>
  <c r="I208" i="2" s="1"/>
  <c r="H201" i="1"/>
  <c r="G208" i="2" s="1"/>
  <c r="J208" i="2" s="1"/>
  <c r="I200" i="1"/>
  <c r="I207" i="2" s="1"/>
  <c r="H200" i="1"/>
  <c r="G207" i="2" s="1"/>
  <c r="J207" i="2" s="1"/>
  <c r="I199" i="1"/>
  <c r="H199" i="1"/>
  <c r="I198" i="1"/>
  <c r="H198" i="1"/>
  <c r="I197" i="1"/>
  <c r="H197" i="1"/>
  <c r="I196" i="1"/>
  <c r="I439" i="2" s="1"/>
  <c r="H196" i="1"/>
  <c r="G439" i="2" s="1"/>
  <c r="I195" i="1"/>
  <c r="I615" i="2" s="1"/>
  <c r="H195" i="1"/>
  <c r="G615" i="2" s="1"/>
  <c r="I194" i="1"/>
  <c r="I478" i="2" s="1"/>
  <c r="H194" i="1"/>
  <c r="G478" i="2" s="1"/>
  <c r="I193" i="1"/>
  <c r="I265" i="2" s="1"/>
  <c r="H193" i="1"/>
  <c r="G265" i="2" s="1"/>
  <c r="I192" i="1"/>
  <c r="I272" i="2" s="1"/>
  <c r="H192" i="1"/>
  <c r="G272" i="2" s="1"/>
  <c r="I191" i="1"/>
  <c r="I612" i="2" s="1"/>
  <c r="H191" i="1"/>
  <c r="G612" i="2" s="1"/>
  <c r="I190" i="1"/>
  <c r="I84" i="2" s="1"/>
  <c r="H190" i="1"/>
  <c r="G84" i="2" s="1"/>
  <c r="I189" i="1"/>
  <c r="I297" i="2" s="1"/>
  <c r="H189" i="1"/>
  <c r="G297" i="2" s="1"/>
  <c r="I188" i="1"/>
  <c r="H188" i="1"/>
  <c r="I187" i="1"/>
  <c r="I78" i="2" s="1"/>
  <c r="H187" i="1"/>
  <c r="G78" i="2" s="1"/>
  <c r="I186" i="1"/>
  <c r="I656" i="2" s="1"/>
  <c r="H186" i="1"/>
  <c r="G656" i="2" s="1"/>
  <c r="I185" i="1"/>
  <c r="H185" i="1"/>
  <c r="I184" i="1"/>
  <c r="H184" i="1"/>
  <c r="I183" i="1"/>
  <c r="I613" i="2" s="1"/>
  <c r="H183" i="1"/>
  <c r="G613" i="2" s="1"/>
  <c r="I182" i="1"/>
  <c r="I669" i="2" s="1"/>
  <c r="H182" i="1"/>
  <c r="G669" i="2" s="1"/>
  <c r="I181" i="1"/>
  <c r="I11" i="2" s="1"/>
  <c r="H181" i="1"/>
  <c r="G11" i="2" s="1"/>
  <c r="I180" i="1"/>
  <c r="I688" i="2" s="1"/>
  <c r="H180" i="1"/>
  <c r="G688" i="2" s="1"/>
  <c r="I179" i="1"/>
  <c r="I6" i="2" s="1"/>
  <c r="H179" i="1"/>
  <c r="G6" i="2" s="1"/>
  <c r="I178" i="1"/>
  <c r="I16" i="2" s="1"/>
  <c r="H178" i="1"/>
  <c r="G16" i="2" s="1"/>
  <c r="I177" i="1"/>
  <c r="I26" i="2" s="1"/>
  <c r="H177" i="1"/>
  <c r="G26" i="2" s="1"/>
  <c r="I176" i="1"/>
  <c r="I283" i="2" s="1"/>
  <c r="H176" i="1"/>
  <c r="G283" i="2" s="1"/>
  <c r="I175" i="1"/>
  <c r="I60" i="2" s="1"/>
  <c r="H175" i="1"/>
  <c r="G60" i="2" s="1"/>
  <c r="I174" i="1"/>
  <c r="I39" i="2" s="1"/>
  <c r="H174" i="1"/>
  <c r="G39" i="2" s="1"/>
  <c r="I173" i="1"/>
  <c r="H173" i="1"/>
  <c r="I172" i="1"/>
  <c r="I561" i="2" s="1"/>
  <c r="H172" i="1"/>
  <c r="G561" i="2" s="1"/>
  <c r="I171" i="1"/>
  <c r="H171" i="1"/>
  <c r="I170" i="1"/>
  <c r="H170" i="1"/>
  <c r="I169" i="1"/>
  <c r="I692" i="2" s="1"/>
  <c r="H169" i="1"/>
  <c r="G692" i="2" s="1"/>
  <c r="I168" i="1"/>
  <c r="I571" i="2" s="1"/>
  <c r="H168" i="1"/>
  <c r="G571" i="2" s="1"/>
  <c r="I167" i="1"/>
  <c r="I572" i="2" s="1"/>
  <c r="H167" i="1"/>
  <c r="G572" i="2" s="1"/>
  <c r="I166" i="1"/>
  <c r="I541" i="2" s="1"/>
  <c r="H166" i="1"/>
  <c r="G541" i="2" s="1"/>
  <c r="I165" i="1"/>
  <c r="I120" i="2" s="1"/>
  <c r="H165" i="1"/>
  <c r="G120" i="2" s="1"/>
  <c r="I164" i="1"/>
  <c r="I119" i="2" s="1"/>
  <c r="H164" i="1"/>
  <c r="G119" i="2" s="1"/>
  <c r="I163" i="1"/>
  <c r="H163" i="1"/>
  <c r="I162" i="1"/>
  <c r="H162" i="1"/>
  <c r="I161" i="1"/>
  <c r="I433" i="2" s="1"/>
  <c r="H161" i="1"/>
  <c r="G433" i="2" s="1"/>
  <c r="I160" i="1"/>
  <c r="I473" i="2" s="1"/>
  <c r="H160" i="1"/>
  <c r="G473" i="2" s="1"/>
  <c r="I159" i="1"/>
  <c r="H159" i="1"/>
  <c r="I158" i="1"/>
  <c r="I159" i="2" s="1"/>
  <c r="H158" i="1"/>
  <c r="G159" i="2" s="1"/>
  <c r="I157" i="1"/>
  <c r="I462" i="2" s="1"/>
  <c r="H157" i="1"/>
  <c r="G462" i="2" s="1"/>
  <c r="I156" i="1"/>
  <c r="H156" i="1"/>
  <c r="I155" i="1"/>
  <c r="H155" i="1"/>
  <c r="I154" i="1"/>
  <c r="H154" i="1"/>
  <c r="I153" i="1"/>
  <c r="I303" i="2" s="1"/>
  <c r="H153" i="1"/>
  <c r="G303" i="2" s="1"/>
  <c r="I152" i="1"/>
  <c r="I302" i="2" s="1"/>
  <c r="H152" i="1"/>
  <c r="G302" i="2" s="1"/>
  <c r="I151" i="1"/>
  <c r="H151" i="1"/>
  <c r="I150" i="1"/>
  <c r="H150" i="1"/>
  <c r="I149" i="1"/>
  <c r="I76" i="2" s="1"/>
  <c r="H149" i="1"/>
  <c r="G76" i="2" s="1"/>
  <c r="I148" i="1"/>
  <c r="I75" i="2" s="1"/>
  <c r="H148" i="1"/>
  <c r="G75" i="2" s="1"/>
  <c r="I147" i="1"/>
  <c r="I74" i="2" s="1"/>
  <c r="H147" i="1"/>
  <c r="G74" i="2" s="1"/>
  <c r="I146" i="1"/>
  <c r="I100" i="2" s="1"/>
  <c r="H146" i="1"/>
  <c r="G100" i="2" s="1"/>
  <c r="I145" i="1"/>
  <c r="H145" i="1"/>
  <c r="I144" i="1"/>
  <c r="H144" i="1"/>
  <c r="I143" i="1"/>
  <c r="H143" i="1"/>
  <c r="I142" i="1"/>
  <c r="H142" i="1"/>
  <c r="I141" i="1"/>
  <c r="H141" i="1"/>
  <c r="I140" i="1"/>
  <c r="I201" i="2" s="1"/>
  <c r="H140" i="1"/>
  <c r="G201" i="2" s="1"/>
  <c r="J201" i="2" s="1"/>
  <c r="I139" i="1"/>
  <c r="I200" i="2" s="1"/>
  <c r="H139" i="1"/>
  <c r="G200" i="2" s="1"/>
  <c r="J200" i="2" s="1"/>
  <c r="I138" i="1"/>
  <c r="I199" i="2" s="1"/>
  <c r="H138" i="1"/>
  <c r="G199" i="2" s="1"/>
  <c r="J199" i="2" s="1"/>
  <c r="I137" i="1"/>
  <c r="I198" i="2" s="1"/>
  <c r="H137" i="1"/>
  <c r="G198" i="2" s="1"/>
  <c r="J198" i="2" s="1"/>
  <c r="I136" i="1"/>
  <c r="I71" i="2" s="1"/>
  <c r="H136" i="1"/>
  <c r="G71" i="2" s="1"/>
  <c r="I135" i="1"/>
  <c r="I553" i="2" s="1"/>
  <c r="H135" i="1"/>
  <c r="G553" i="2" s="1"/>
  <c r="I134" i="1"/>
  <c r="I552" i="2" s="1"/>
  <c r="H134" i="1"/>
  <c r="G552" i="2" s="1"/>
  <c r="I133" i="1"/>
  <c r="I558" i="2" s="1"/>
  <c r="H133" i="1"/>
  <c r="G558" i="2" s="1"/>
  <c r="I132" i="1"/>
  <c r="I557" i="2" s="1"/>
  <c r="H132" i="1"/>
  <c r="G557" i="2" s="1"/>
  <c r="I131" i="1"/>
  <c r="I551" i="2" s="1"/>
  <c r="H131" i="1"/>
  <c r="G551" i="2" s="1"/>
  <c r="I130" i="1"/>
  <c r="I550" i="2" s="1"/>
  <c r="H130" i="1"/>
  <c r="G550" i="2" s="1"/>
  <c r="I129" i="1"/>
  <c r="H129" i="1"/>
  <c r="I128" i="1"/>
  <c r="I671" i="2" s="1"/>
  <c r="H128" i="1"/>
  <c r="G671" i="2" s="1"/>
  <c r="I127" i="1"/>
  <c r="H127" i="1"/>
  <c r="I126" i="1"/>
  <c r="I573" i="2" s="1"/>
  <c r="H126" i="1"/>
  <c r="G573" i="2" s="1"/>
  <c r="I125" i="1"/>
  <c r="I641" i="2" s="1"/>
  <c r="H125" i="1"/>
  <c r="G641" i="2" s="1"/>
  <c r="I124" i="1"/>
  <c r="H124" i="1"/>
  <c r="I123" i="1"/>
  <c r="I610" i="2" s="1"/>
  <c r="H123" i="1"/>
  <c r="G610" i="2" s="1"/>
  <c r="I122" i="1"/>
  <c r="I102" i="2" s="1"/>
  <c r="H122" i="1"/>
  <c r="G102" i="2" s="1"/>
  <c r="I121" i="1"/>
  <c r="I609" i="2" s="1"/>
  <c r="H121" i="1"/>
  <c r="G609" i="2" s="1"/>
  <c r="I120" i="1"/>
  <c r="I113" i="2" s="1"/>
  <c r="H120" i="1"/>
  <c r="G113" i="2" s="1"/>
  <c r="I119" i="1"/>
  <c r="I121" i="2" s="1"/>
  <c r="H119" i="1"/>
  <c r="G121" i="2" s="1"/>
  <c r="I118" i="1"/>
  <c r="I180" i="2" s="1"/>
  <c r="H118" i="1"/>
  <c r="G180" i="2" s="1"/>
  <c r="H180" i="2" s="1"/>
  <c r="I117" i="1"/>
  <c r="I608" i="2" s="1"/>
  <c r="H117" i="1"/>
  <c r="G608" i="2" s="1"/>
  <c r="I116" i="1"/>
  <c r="I173" i="2" s="1"/>
  <c r="H116" i="1"/>
  <c r="G173" i="2" s="1"/>
  <c r="J173" i="2" s="1"/>
  <c r="I115" i="1"/>
  <c r="I172" i="2" s="1"/>
  <c r="H115" i="1"/>
  <c r="G172" i="2" s="1"/>
  <c r="J172" i="2" s="1"/>
  <c r="I114" i="1"/>
  <c r="I607" i="2" s="1"/>
  <c r="H114" i="1"/>
  <c r="G607" i="2" s="1"/>
  <c r="I113" i="1"/>
  <c r="I574" i="2" s="1"/>
  <c r="H113" i="1"/>
  <c r="G574" i="2" s="1"/>
  <c r="I112" i="1"/>
  <c r="H112" i="1"/>
  <c r="I111" i="1"/>
  <c r="I59" i="2" s="1"/>
  <c r="H111" i="1"/>
  <c r="G59" i="2" s="1"/>
  <c r="I110" i="1"/>
  <c r="I55" i="2" s="1"/>
  <c r="H110" i="1"/>
  <c r="G55" i="2" s="1"/>
  <c r="I109" i="1"/>
  <c r="I546" i="2" s="1"/>
  <c r="H109" i="1"/>
  <c r="G546" i="2" s="1"/>
  <c r="I108" i="1"/>
  <c r="I545" i="2" s="1"/>
  <c r="H108" i="1"/>
  <c r="G545" i="2" s="1"/>
  <c r="I107" i="1"/>
  <c r="I544" i="2" s="1"/>
  <c r="H107" i="1"/>
  <c r="G544" i="2" s="1"/>
  <c r="I106" i="1"/>
  <c r="I77" i="2" s="1"/>
  <c r="H106" i="1"/>
  <c r="G77" i="2" s="1"/>
  <c r="I105" i="1"/>
  <c r="I497" i="2" s="1"/>
  <c r="H105" i="1"/>
  <c r="G497" i="2" s="1"/>
  <c r="I104" i="1"/>
  <c r="I418" i="2" s="1"/>
  <c r="H104" i="1"/>
  <c r="G418" i="2" s="1"/>
  <c r="I103" i="1"/>
  <c r="I417" i="2" s="1"/>
  <c r="H103" i="1"/>
  <c r="G417" i="2" s="1"/>
  <c r="I102" i="1"/>
  <c r="H102" i="1"/>
  <c r="I101" i="1"/>
  <c r="H101" i="1"/>
  <c r="I100" i="1"/>
  <c r="H100" i="1"/>
  <c r="I97" i="1"/>
  <c r="Q1099" i="3" s="1"/>
  <c r="R1099" i="3" s="1"/>
  <c r="H97" i="1"/>
  <c r="M1099" i="3" s="1"/>
  <c r="I96" i="1"/>
  <c r="Q1098" i="3" s="1"/>
  <c r="R1098" i="3" s="1"/>
  <c r="H96" i="1"/>
  <c r="M1098" i="3" s="1"/>
  <c r="I95" i="1"/>
  <c r="Q1097" i="3" s="1"/>
  <c r="R1097" i="3" s="1"/>
  <c r="H95" i="1"/>
  <c r="M1097" i="3" s="1"/>
  <c r="I94" i="1"/>
  <c r="Q1091" i="3" s="1"/>
  <c r="R1091" i="3" s="1"/>
  <c r="H94" i="1"/>
  <c r="M1091" i="3" s="1"/>
  <c r="I93" i="1"/>
  <c r="Q1093" i="3" s="1"/>
  <c r="R1093" i="3" s="1"/>
  <c r="H93" i="1"/>
  <c r="M1093" i="3" s="1"/>
  <c r="I92" i="1"/>
  <c r="Q1087" i="3" s="1"/>
  <c r="R1087" i="3" s="1"/>
  <c r="H92" i="1"/>
  <c r="M1087" i="3" s="1"/>
  <c r="I91" i="1"/>
  <c r="Q1089" i="3" s="1"/>
  <c r="R1089" i="3" s="1"/>
  <c r="H91" i="1"/>
  <c r="M1089" i="3" s="1"/>
  <c r="I90" i="1"/>
  <c r="Q1088" i="3" s="1"/>
  <c r="R1088" i="3" s="1"/>
  <c r="H90" i="1"/>
  <c r="M1088" i="3" s="1"/>
  <c r="I89" i="1"/>
  <c r="Q1096" i="3" s="1"/>
  <c r="R1096" i="3" s="1"/>
  <c r="H89" i="1"/>
  <c r="M1096" i="3" s="1"/>
  <c r="I88" i="1"/>
  <c r="Q1095" i="3" s="1"/>
  <c r="R1095" i="3" s="1"/>
  <c r="H88" i="1"/>
  <c r="M1095" i="3" s="1"/>
  <c r="I87" i="1"/>
  <c r="Q1094" i="3" s="1"/>
  <c r="R1094" i="3" s="1"/>
  <c r="H87" i="1"/>
  <c r="M1094" i="3" s="1"/>
  <c r="I86" i="1"/>
  <c r="Q1092" i="3" s="1"/>
  <c r="R1092" i="3" s="1"/>
  <c r="H86" i="1"/>
  <c r="M1092" i="3" s="1"/>
  <c r="I85" i="1"/>
  <c r="Q1090" i="3" s="1"/>
  <c r="R1090" i="3" s="1"/>
  <c r="H85" i="1"/>
  <c r="M1090" i="3" s="1"/>
  <c r="I84" i="1"/>
  <c r="Q1086" i="3" s="1"/>
  <c r="R1086" i="3" s="1"/>
  <c r="H84" i="1"/>
  <c r="M1086" i="3" s="1"/>
  <c r="I83" i="1"/>
  <c r="Q986" i="3" s="1"/>
  <c r="R986" i="3" s="1"/>
  <c r="H83" i="1"/>
  <c r="M986" i="3" s="1"/>
  <c r="I82" i="1"/>
  <c r="Q977" i="3" s="1"/>
  <c r="R977" i="3" s="1"/>
  <c r="H82" i="1"/>
  <c r="M977" i="3" s="1"/>
  <c r="I81" i="1"/>
  <c r="Q978" i="3" s="1"/>
  <c r="R978" i="3" s="1"/>
  <c r="H81" i="1"/>
  <c r="M978" i="3" s="1"/>
  <c r="I80" i="1"/>
  <c r="Q984" i="3" s="1"/>
  <c r="R984" i="3" s="1"/>
  <c r="H80" i="1"/>
  <c r="M984" i="3" s="1"/>
  <c r="I79" i="1"/>
  <c r="Q983" i="3" s="1"/>
  <c r="R983" i="3" s="1"/>
  <c r="H79" i="1"/>
  <c r="M983" i="3" s="1"/>
  <c r="I78" i="1"/>
  <c r="Q982" i="3" s="1"/>
  <c r="R982" i="3" s="1"/>
  <c r="H78" i="1"/>
  <c r="M982" i="3" s="1"/>
  <c r="I77" i="1"/>
  <c r="Q981" i="3" s="1"/>
  <c r="R981" i="3" s="1"/>
  <c r="H77" i="1"/>
  <c r="M981" i="3" s="1"/>
  <c r="I76" i="1"/>
  <c r="Q980" i="3" s="1"/>
  <c r="R980" i="3" s="1"/>
  <c r="H76" i="1"/>
  <c r="M980" i="3" s="1"/>
  <c r="I75" i="1"/>
  <c r="Q979" i="3" s="1"/>
  <c r="R979" i="3" s="1"/>
  <c r="H75" i="1"/>
  <c r="M979" i="3" s="1"/>
  <c r="I74" i="1"/>
  <c r="Q985" i="3" s="1"/>
  <c r="R985" i="3" s="1"/>
  <c r="H74" i="1"/>
  <c r="M985" i="3" s="1"/>
  <c r="I73" i="1"/>
  <c r="Q1078" i="3" s="1"/>
  <c r="R1078" i="3" s="1"/>
  <c r="H73" i="1"/>
  <c r="M1078" i="3" s="1"/>
  <c r="I72" i="1"/>
  <c r="Q1080" i="3" s="1"/>
  <c r="R1080" i="3" s="1"/>
  <c r="H72" i="1"/>
  <c r="M1080" i="3" s="1"/>
  <c r="I71" i="1"/>
  <c r="Q1079" i="3" s="1"/>
  <c r="R1079" i="3" s="1"/>
  <c r="H71" i="1"/>
  <c r="M1079" i="3" s="1"/>
  <c r="I70" i="1"/>
  <c r="Q1077" i="3" s="1"/>
  <c r="R1077" i="3" s="1"/>
  <c r="H70" i="1"/>
  <c r="M1077" i="3" s="1"/>
  <c r="I69" i="1"/>
  <c r="Q1069" i="3" s="1"/>
  <c r="R1069" i="3" s="1"/>
  <c r="H69" i="1"/>
  <c r="M1069" i="3" s="1"/>
  <c r="I68" i="1"/>
  <c r="Q1068" i="3" s="1"/>
  <c r="R1068" i="3" s="1"/>
  <c r="H68" i="1"/>
  <c r="M1068" i="3" s="1"/>
  <c r="I67" i="1"/>
  <c r="Q1067" i="3" s="1"/>
  <c r="R1067" i="3" s="1"/>
  <c r="H67" i="1"/>
  <c r="M1067" i="3" s="1"/>
  <c r="I66" i="1"/>
  <c r="Q1066" i="3" s="1"/>
  <c r="R1066" i="3" s="1"/>
  <c r="H66" i="1"/>
  <c r="M1066" i="3" s="1"/>
  <c r="I65" i="1"/>
  <c r="Q1065" i="3" s="1"/>
  <c r="R1065" i="3" s="1"/>
  <c r="H65" i="1"/>
  <c r="M1065" i="3" s="1"/>
  <c r="I64" i="1"/>
  <c r="Q1064" i="3" s="1"/>
  <c r="R1064" i="3" s="1"/>
  <c r="H64" i="1"/>
  <c r="M1064" i="3" s="1"/>
  <c r="I63" i="1"/>
  <c r="Q1063" i="3" s="1"/>
  <c r="R1063" i="3" s="1"/>
  <c r="H63" i="1"/>
  <c r="M1063" i="3" s="1"/>
  <c r="I62" i="1"/>
  <c r="Q1062" i="3" s="1"/>
  <c r="R1062" i="3" s="1"/>
  <c r="H62" i="1"/>
  <c r="M1062" i="3" s="1"/>
  <c r="I61" i="1"/>
  <c r="Q1061" i="3" s="1"/>
  <c r="R1061" i="3" s="1"/>
  <c r="H61" i="1"/>
  <c r="M1061" i="3" s="1"/>
  <c r="I60" i="1"/>
  <c r="Q1060" i="3" s="1"/>
  <c r="R1060" i="3" s="1"/>
  <c r="H60" i="1"/>
  <c r="M1060" i="3" s="1"/>
  <c r="I59" i="1"/>
  <c r="Q1059" i="3" s="1"/>
  <c r="R1059" i="3" s="1"/>
  <c r="H59" i="1"/>
  <c r="M1059" i="3" s="1"/>
  <c r="I58" i="1"/>
  <c r="Q1058" i="3" s="1"/>
  <c r="R1058" i="3" s="1"/>
  <c r="H58" i="1"/>
  <c r="M1058" i="3" s="1"/>
  <c r="I57" i="1"/>
  <c r="Q1055" i="3" s="1"/>
  <c r="R1055" i="3" s="1"/>
  <c r="H57" i="1"/>
  <c r="M1055" i="3" s="1"/>
  <c r="I56" i="1"/>
  <c r="Q1057" i="3" s="1"/>
  <c r="R1057" i="3" s="1"/>
  <c r="H56" i="1"/>
  <c r="M1057" i="3" s="1"/>
  <c r="I55" i="1"/>
  <c r="Q1054" i="3" s="1"/>
  <c r="R1054" i="3" s="1"/>
  <c r="H55" i="1"/>
  <c r="M1054" i="3" s="1"/>
  <c r="I54" i="1"/>
  <c r="Q1053" i="3" s="1"/>
  <c r="R1053" i="3" s="1"/>
  <c r="H54" i="1"/>
  <c r="M1053" i="3" s="1"/>
  <c r="I53" i="1"/>
  <c r="Q1056" i="3" s="1"/>
  <c r="R1056" i="3" s="1"/>
  <c r="H53" i="1"/>
  <c r="M1056" i="3" s="1"/>
  <c r="I52" i="1"/>
  <c r="Q1052" i="3" s="1"/>
  <c r="R1052" i="3" s="1"/>
  <c r="H52" i="1"/>
  <c r="M1052" i="3" s="1"/>
  <c r="I51" i="1"/>
  <c r="Q1051" i="3" s="1"/>
  <c r="R1051" i="3" s="1"/>
  <c r="H51" i="1"/>
  <c r="M1051" i="3" s="1"/>
  <c r="I50" i="1"/>
  <c r="Q1050" i="3" s="1"/>
  <c r="R1050" i="3" s="1"/>
  <c r="H50" i="1"/>
  <c r="M1050" i="3" s="1"/>
  <c r="I49" i="1"/>
  <c r="Q1049" i="3" s="1"/>
  <c r="R1049" i="3" s="1"/>
  <c r="H49" i="1"/>
  <c r="M1049" i="3" s="1"/>
  <c r="I48" i="1"/>
  <c r="Q1048" i="3" s="1"/>
  <c r="R1048" i="3" s="1"/>
  <c r="H48" i="1"/>
  <c r="M1048" i="3" s="1"/>
  <c r="I47" i="1"/>
  <c r="Q1047" i="3" s="1"/>
  <c r="R1047" i="3" s="1"/>
  <c r="H47" i="1"/>
  <c r="M1047" i="3" s="1"/>
  <c r="I46" i="1"/>
  <c r="Q1046" i="3" s="1"/>
  <c r="R1046" i="3" s="1"/>
  <c r="H46" i="1"/>
  <c r="M1046" i="3" s="1"/>
  <c r="I45" i="1"/>
  <c r="Q1045" i="3" s="1"/>
  <c r="R1045" i="3" s="1"/>
  <c r="H45" i="1"/>
  <c r="M1045" i="3" s="1"/>
  <c r="I44" i="1"/>
  <c r="Q1044" i="3" s="1"/>
  <c r="R1044" i="3" s="1"/>
  <c r="H44" i="1"/>
  <c r="M1044" i="3" s="1"/>
  <c r="I43" i="1"/>
  <c r="Q1043" i="3" s="1"/>
  <c r="R1043" i="3" s="1"/>
  <c r="H43" i="1"/>
  <c r="M1043" i="3" s="1"/>
  <c r="I42" i="1"/>
  <c r="Q1042" i="3" s="1"/>
  <c r="R1042" i="3" s="1"/>
  <c r="H42" i="1"/>
  <c r="M1042" i="3" s="1"/>
  <c r="I41" i="1"/>
  <c r="Q1038" i="3" s="1"/>
  <c r="R1038" i="3" s="1"/>
  <c r="H41" i="1"/>
  <c r="M1038" i="3" s="1"/>
  <c r="I40" i="1"/>
  <c r="Q1037" i="3" s="1"/>
  <c r="R1037" i="3" s="1"/>
  <c r="H40" i="1"/>
  <c r="M1037" i="3" s="1"/>
  <c r="I39" i="1"/>
  <c r="Q1036" i="3" s="1"/>
  <c r="R1036" i="3" s="1"/>
  <c r="H39" i="1"/>
  <c r="M1036" i="3" s="1"/>
  <c r="I38" i="1"/>
  <c r="Q1035" i="3" s="1"/>
  <c r="R1035" i="3" s="1"/>
  <c r="H38" i="1"/>
  <c r="M1035" i="3" s="1"/>
  <c r="I37" i="1"/>
  <c r="Q1034" i="3" s="1"/>
  <c r="R1034" i="3" s="1"/>
  <c r="H37" i="1"/>
  <c r="M1034" i="3" s="1"/>
  <c r="I36" i="1"/>
  <c r="Q1033" i="3" s="1"/>
  <c r="R1033" i="3" s="1"/>
  <c r="H36" i="1"/>
  <c r="M1033" i="3" s="1"/>
  <c r="I35" i="1"/>
  <c r="Q1032" i="3" s="1"/>
  <c r="R1032" i="3" s="1"/>
  <c r="H35" i="1"/>
  <c r="M1032" i="3" s="1"/>
  <c r="I34" i="1"/>
  <c r="Q1031" i="3" s="1"/>
  <c r="R1031" i="3" s="1"/>
  <c r="H34" i="1"/>
  <c r="M1031" i="3" s="1"/>
  <c r="I33" i="1"/>
  <c r="Q1030" i="3" s="1"/>
  <c r="R1030" i="3" s="1"/>
  <c r="H33" i="1"/>
  <c r="M1030" i="3" s="1"/>
  <c r="I32" i="1"/>
  <c r="Q1073" i="3" s="1"/>
  <c r="R1073" i="3" s="1"/>
  <c r="H32" i="1"/>
  <c r="M1073" i="3" s="1"/>
  <c r="I31" i="1"/>
  <c r="Q1016" i="3" s="1"/>
  <c r="R1016" i="3" s="1"/>
  <c r="H31" i="1"/>
  <c r="M1016" i="3" s="1"/>
  <c r="I30" i="1"/>
  <c r="Q1015" i="3" s="1"/>
  <c r="R1015" i="3" s="1"/>
  <c r="H30" i="1"/>
  <c r="M1015" i="3" s="1"/>
  <c r="I29" i="1"/>
  <c r="Q1014" i="3" s="1"/>
  <c r="R1014" i="3" s="1"/>
  <c r="H29" i="1"/>
  <c r="M1014" i="3" s="1"/>
  <c r="I28" i="1"/>
  <c r="Q1013" i="3" s="1"/>
  <c r="R1013" i="3" s="1"/>
  <c r="H28" i="1"/>
  <c r="M1013" i="3" s="1"/>
  <c r="I27" i="1"/>
  <c r="Q1012" i="3" s="1"/>
  <c r="R1012" i="3" s="1"/>
  <c r="H27" i="1"/>
  <c r="M1012" i="3" s="1"/>
  <c r="I26" i="1"/>
  <c r="Q1011" i="3" s="1"/>
  <c r="R1011" i="3" s="1"/>
  <c r="H26" i="1"/>
  <c r="M1011" i="3" s="1"/>
  <c r="I25" i="1"/>
  <c r="Q1010" i="3" s="1"/>
  <c r="R1010" i="3" s="1"/>
  <c r="H25" i="1"/>
  <c r="M1010" i="3" s="1"/>
  <c r="I24" i="1"/>
  <c r="Q1009" i="3" s="1"/>
  <c r="R1009" i="3" s="1"/>
  <c r="H24" i="1"/>
  <c r="M1009" i="3" s="1"/>
  <c r="I23" i="1"/>
  <c r="Q1008" i="3" s="1"/>
  <c r="R1008" i="3" s="1"/>
  <c r="H23" i="1"/>
  <c r="M1008" i="3" s="1"/>
  <c r="I22" i="1"/>
  <c r="Q1007" i="3" s="1"/>
  <c r="R1007" i="3" s="1"/>
  <c r="H22" i="1"/>
  <c r="M1007" i="3" s="1"/>
  <c r="I21" i="1"/>
  <c r="Q1006" i="3" s="1"/>
  <c r="R1006" i="3" s="1"/>
  <c r="H21" i="1"/>
  <c r="M1006" i="3" s="1"/>
  <c r="I20" i="1"/>
  <c r="Q1005" i="3" s="1"/>
  <c r="R1005" i="3" s="1"/>
  <c r="H20" i="1"/>
  <c r="M1005" i="3" s="1"/>
  <c r="I19" i="1"/>
  <c r="Q1004" i="3" s="1"/>
  <c r="R1004" i="3" s="1"/>
  <c r="H19" i="1"/>
  <c r="M1004" i="3" s="1"/>
  <c r="I18" i="1"/>
  <c r="Q1003" i="3" s="1"/>
  <c r="R1003" i="3" s="1"/>
  <c r="H18" i="1"/>
  <c r="M1003" i="3" s="1"/>
  <c r="I17" i="1"/>
  <c r="Q1002" i="3" s="1"/>
  <c r="R1002" i="3" s="1"/>
  <c r="H17" i="1"/>
  <c r="M1002" i="3" s="1"/>
  <c r="I16" i="1"/>
  <c r="Q1001" i="3" s="1"/>
  <c r="R1001" i="3" s="1"/>
  <c r="H16" i="1"/>
  <c r="M1001" i="3" s="1"/>
  <c r="I15" i="1"/>
  <c r="Q1000" i="3" s="1"/>
  <c r="R1000" i="3" s="1"/>
  <c r="H15" i="1"/>
  <c r="M1000" i="3" s="1"/>
  <c r="I14" i="1"/>
  <c r="Q998" i="3" s="1"/>
  <c r="R998" i="3" s="1"/>
  <c r="H14" i="1"/>
  <c r="M998" i="3" s="1"/>
  <c r="I13" i="1"/>
  <c r="Q999" i="3" s="1"/>
  <c r="R999" i="3" s="1"/>
  <c r="H13" i="1"/>
  <c r="M999" i="3" s="1"/>
  <c r="I12" i="1"/>
  <c r="Q997" i="3" s="1"/>
  <c r="R997" i="3" s="1"/>
  <c r="H12" i="1"/>
  <c r="M997" i="3" s="1"/>
  <c r="I11" i="1"/>
  <c r="Q996" i="3" s="1"/>
  <c r="R996" i="3" s="1"/>
  <c r="H11" i="1"/>
  <c r="M996" i="3" s="1"/>
  <c r="I10" i="1"/>
  <c r="Q995" i="3" s="1"/>
  <c r="R995" i="3" s="1"/>
  <c r="H10" i="1"/>
  <c r="M995" i="3" s="1"/>
  <c r="I9" i="1"/>
  <c r="Q994" i="3" s="1"/>
  <c r="R994" i="3" s="1"/>
  <c r="H9" i="1"/>
  <c r="M994" i="3" s="1"/>
  <c r="I8" i="1"/>
  <c r="Q891" i="3" s="1"/>
  <c r="R891" i="3" s="1"/>
  <c r="H8" i="1"/>
  <c r="M891" i="3" s="1"/>
  <c r="I7" i="1"/>
  <c r="Q988" i="3" s="1"/>
  <c r="R988" i="3" s="1"/>
  <c r="H7" i="1"/>
  <c r="M988" i="3" s="1"/>
  <c r="I6" i="1"/>
  <c r="Q989" i="3" s="1"/>
  <c r="R989" i="3" s="1"/>
  <c r="H6" i="1"/>
  <c r="M989" i="3" s="1"/>
  <c r="I5" i="1"/>
  <c r="Q987" i="3" s="1"/>
  <c r="R987" i="3" s="1"/>
  <c r="H5" i="1"/>
  <c r="M987" i="3" s="1"/>
  <c r="J77" i="2" l="1"/>
  <c r="H77" i="2"/>
  <c r="J59" i="2"/>
  <c r="H59" i="2"/>
  <c r="J121" i="2"/>
  <c r="H121" i="2"/>
  <c r="J102" i="2"/>
  <c r="H102" i="2"/>
  <c r="J71" i="2"/>
  <c r="H71" i="2"/>
  <c r="J100" i="2"/>
  <c r="H100" i="2"/>
  <c r="J74" i="2"/>
  <c r="H74" i="2"/>
  <c r="J75" i="2"/>
  <c r="H75" i="2"/>
  <c r="J76" i="2"/>
  <c r="H76" i="2"/>
  <c r="J159" i="2"/>
  <c r="H159" i="2"/>
  <c r="J119" i="2"/>
  <c r="H119" i="2"/>
  <c r="J120" i="2"/>
  <c r="H120" i="2"/>
  <c r="J39" i="2"/>
  <c r="H39" i="2"/>
  <c r="J60" i="2"/>
  <c r="H60" i="2"/>
  <c r="J26" i="2"/>
  <c r="H26" i="2"/>
  <c r="J16" i="2"/>
  <c r="H16" i="2"/>
  <c r="J6" i="2"/>
  <c r="H6" i="2"/>
  <c r="J11" i="2"/>
  <c r="H11" i="2"/>
  <c r="J78" i="2"/>
  <c r="H78" i="2"/>
  <c r="J84" i="2"/>
  <c r="H84" i="2"/>
  <c r="J160" i="2"/>
  <c r="H160" i="2"/>
  <c r="J90" i="2"/>
  <c r="H90" i="2"/>
  <c r="J122" i="2"/>
  <c r="H122" i="2"/>
  <c r="J55" i="2"/>
  <c r="H55" i="2"/>
  <c r="J113" i="2"/>
  <c r="H113" i="2"/>
  <c r="I714" i="2"/>
  <c r="I704" i="2"/>
  <c r="I715" i="2"/>
  <c r="I705" i="2"/>
  <c r="I691" i="2"/>
  <c r="I662" i="2"/>
  <c r="I647" i="2"/>
  <c r="I679" i="2"/>
  <c r="I642" i="2"/>
  <c r="I652" i="2"/>
  <c r="I626" i="2"/>
  <c r="I474" i="2"/>
  <c r="I430" i="2"/>
  <c r="I423" i="2"/>
  <c r="I415" i="2"/>
  <c r="I406" i="2"/>
  <c r="I395" i="2"/>
  <c r="I386" i="2"/>
  <c r="I378" i="2"/>
  <c r="I370" i="2"/>
  <c r="I362" i="2"/>
  <c r="I354" i="2"/>
  <c r="I341" i="2"/>
  <c r="I328" i="2"/>
  <c r="I317" i="2"/>
  <c r="I295" i="2"/>
  <c r="I204" i="2"/>
  <c r="I709" i="2"/>
  <c r="I699" i="2"/>
  <c r="I185" i="2"/>
  <c r="I653" i="2"/>
  <c r="I535" i="2"/>
  <c r="I431" i="2"/>
  <c r="I407" i="2"/>
  <c r="I396" i="2"/>
  <c r="I387" i="2"/>
  <c r="I379" i="2"/>
  <c r="I371" i="2"/>
  <c r="I363" i="2"/>
  <c r="I355" i="2"/>
  <c r="I342" i="2"/>
  <c r="I329" i="2"/>
  <c r="I318" i="2"/>
  <c r="I205" i="2"/>
  <c r="I196" i="2"/>
  <c r="I710" i="2"/>
  <c r="I700" i="2"/>
  <c r="I693" i="2"/>
  <c r="I677" i="2"/>
  <c r="I634" i="2"/>
  <c r="I627" i="2"/>
  <c r="I582" i="2"/>
  <c r="I579" i="2"/>
  <c r="I566" i="2"/>
  <c r="I296" i="2"/>
  <c r="I178" i="2"/>
  <c r="I170" i="2"/>
  <c r="I694" i="2"/>
  <c r="I668" i="2"/>
  <c r="I654" i="2"/>
  <c r="I621" i="2"/>
  <c r="I602" i="2"/>
  <c r="I597" i="2"/>
  <c r="I592" i="2"/>
  <c r="I587" i="2"/>
  <c r="I567" i="2"/>
  <c r="I536" i="2"/>
  <c r="I475" i="2"/>
  <c r="I463" i="2"/>
  <c r="I453" i="2"/>
  <c r="I444" i="2"/>
  <c r="I424" i="2"/>
  <c r="I416" i="2"/>
  <c r="I397" i="2"/>
  <c r="I388" i="2"/>
  <c r="I289" i="2"/>
  <c r="I279" i="2"/>
  <c r="I258" i="2"/>
  <c r="I248" i="2"/>
  <c r="I214" i="2"/>
  <c r="I197" i="2"/>
  <c r="I191" i="2"/>
  <c r="I186" i="2"/>
  <c r="I179" i="2"/>
  <c r="I171" i="2"/>
  <c r="I452" i="2"/>
  <c r="I443" i="2"/>
  <c r="I287" i="2"/>
  <c r="I277" i="2"/>
  <c r="I270" i="2"/>
  <c r="I263" i="2"/>
  <c r="I256" i="2"/>
  <c r="I246" i="2"/>
  <c r="I288" i="2"/>
  <c r="I278" i="2"/>
  <c r="I271" i="2"/>
  <c r="I264" i="2"/>
  <c r="I257" i="2"/>
  <c r="I247" i="2"/>
  <c r="I494" i="2"/>
  <c r="I488" i="2"/>
  <c r="I483" i="2"/>
  <c r="I237" i="2"/>
  <c r="I228" i="2"/>
  <c r="I220" i="2"/>
  <c r="I213" i="2"/>
  <c r="I495" i="2"/>
  <c r="I238" i="2"/>
  <c r="I229" i="2"/>
  <c r="I496" i="2"/>
  <c r="I461" i="2"/>
  <c r="I472" i="2"/>
  <c r="I432" i="2"/>
  <c r="I527" i="2"/>
  <c r="I520" i="2"/>
  <c r="I512" i="2"/>
  <c r="I502" i="2"/>
  <c r="I528" i="2"/>
  <c r="I513" i="2"/>
  <c r="I503" i="2"/>
  <c r="I676" i="2"/>
  <c r="I667" i="2"/>
  <c r="I661" i="2"/>
  <c r="I646" i="2"/>
  <c r="I639" i="2"/>
  <c r="I633" i="2"/>
  <c r="I454" i="2"/>
  <c r="I445" i="2"/>
  <c r="I206" i="2"/>
  <c r="I687" i="2"/>
  <c r="I657" i="2"/>
  <c r="I575" i="2"/>
  <c r="I479" i="2"/>
  <c r="I468" i="2"/>
  <c r="I438" i="2"/>
  <c r="I426" i="2"/>
  <c r="I419" i="2"/>
  <c r="I222" i="2"/>
  <c r="I216" i="2"/>
  <c r="I628" i="2"/>
  <c r="I410" i="2"/>
  <c r="I240" i="2"/>
  <c r="I231" i="2"/>
  <c r="I242" i="2"/>
  <c r="I233" i="2"/>
  <c r="I241" i="2"/>
  <c r="I232" i="2"/>
  <c r="I239" i="2"/>
  <c r="I230" i="2"/>
  <c r="I398" i="2"/>
  <c r="I391" i="2"/>
  <c r="I348" i="2"/>
  <c r="I335" i="2"/>
  <c r="I349" i="2"/>
  <c r="I336" i="2"/>
  <c r="I401" i="2"/>
  <c r="I380" i="2"/>
  <c r="I372" i="2"/>
  <c r="I364" i="2"/>
  <c r="I357" i="2"/>
  <c r="I322" i="2"/>
  <c r="I359" i="2"/>
  <c r="I346" i="2"/>
  <c r="I333" i="2"/>
  <c r="I381" i="2"/>
  <c r="I373" i="2"/>
  <c r="I366" i="2"/>
  <c r="I358" i="2"/>
  <c r="I347" i="2"/>
  <c r="I334" i="2"/>
  <c r="I323" i="2"/>
  <c r="I382" i="2"/>
  <c r="I374" i="2"/>
  <c r="I350" i="2"/>
  <c r="I337" i="2"/>
  <c r="I530" i="2"/>
  <c r="I522" i="2"/>
  <c r="I514" i="2"/>
  <c r="I504" i="2"/>
  <c r="I531" i="2"/>
  <c r="I523" i="2"/>
  <c r="I516" i="2"/>
  <c r="I508" i="2"/>
  <c r="I712" i="2"/>
  <c r="I702" i="2"/>
  <c r="I678" i="2"/>
  <c r="I640" i="2"/>
  <c r="I711" i="2"/>
  <c r="I701" i="2"/>
  <c r="I713" i="2"/>
  <c r="I703" i="2"/>
  <c r="I686" i="2"/>
  <c r="I291" i="2"/>
  <c r="I282" i="2"/>
  <c r="I629" i="2"/>
  <c r="I411" i="2"/>
  <c r="I345" i="2"/>
  <c r="I332" i="2"/>
  <c r="I321" i="2"/>
  <c r="I298" i="2"/>
  <c r="I622" i="2"/>
  <c r="I273" i="2"/>
  <c r="I266" i="2"/>
  <c r="I259" i="2"/>
  <c r="I250" i="2"/>
  <c r="I344" i="2"/>
  <c r="I331" i="2"/>
  <c r="I320" i="2"/>
  <c r="I680" i="2"/>
  <c r="I672" i="2"/>
  <c r="I663" i="2"/>
  <c r="I648" i="2"/>
  <c r="I635" i="2"/>
  <c r="I603" i="2"/>
  <c r="I598" i="2"/>
  <c r="I593" i="2"/>
  <c r="I588" i="2"/>
  <c r="I399" i="2"/>
  <c r="I192" i="2"/>
  <c r="I187" i="2"/>
  <c r="I181" i="2"/>
  <c r="I174" i="2"/>
  <c r="I343" i="2"/>
  <c r="I330" i="2"/>
  <c r="I319" i="2"/>
  <c r="I224" i="2"/>
  <c r="I210" i="2"/>
  <c r="Q178" i="3"/>
  <c r="R178" i="3" s="1"/>
  <c r="Q45" i="3"/>
  <c r="R45" i="3" s="1"/>
  <c r="Q281" i="3"/>
  <c r="R281" i="3" s="1"/>
  <c r="I177" i="2"/>
  <c r="Q229" i="3"/>
  <c r="R229" i="3" s="1"/>
  <c r="Q372" i="3"/>
  <c r="R372" i="3" s="1"/>
  <c r="Q122" i="3"/>
  <c r="R122" i="3" s="1"/>
  <c r="I190" i="2"/>
  <c r="Q346" i="3"/>
  <c r="R346" i="3" s="1"/>
  <c r="I203" i="2"/>
  <c r="Q217" i="3"/>
  <c r="R217" i="3" s="1"/>
  <c r="Q98" i="3"/>
  <c r="R98" i="3" s="1"/>
  <c r="I219" i="2"/>
  <c r="Q356" i="3"/>
  <c r="R356" i="3" s="1"/>
  <c r="I236" i="2"/>
  <c r="Q32" i="3"/>
  <c r="R32" i="3" s="1"/>
  <c r="I255" i="2"/>
  <c r="Q263" i="3"/>
  <c r="R263" i="3" s="1"/>
  <c r="I269" i="2"/>
  <c r="Q424" i="3"/>
  <c r="R424" i="3" s="1"/>
  <c r="I286" i="2"/>
  <c r="Q799" i="3"/>
  <c r="R799" i="3" s="1"/>
  <c r="I301" i="2"/>
  <c r="Q243" i="3"/>
  <c r="R243" i="3" s="1"/>
  <c r="Q128" i="3"/>
  <c r="R128" i="3" s="1"/>
  <c r="I327" i="2"/>
  <c r="Q477" i="3"/>
  <c r="R477" i="3" s="1"/>
  <c r="I353" i="2"/>
  <c r="Q211" i="3"/>
  <c r="R211" i="3" s="1"/>
  <c r="Q92" i="3"/>
  <c r="R92" i="3" s="1"/>
  <c r="I369" i="2"/>
  <c r="Q152" i="3"/>
  <c r="R152" i="3" s="1"/>
  <c r="I385" i="2"/>
  <c r="Q444" i="3"/>
  <c r="R444" i="3" s="1"/>
  <c r="I405" i="2"/>
  <c r="Q499" i="3"/>
  <c r="R499" i="3" s="1"/>
  <c r="I422" i="2"/>
  <c r="Q140" i="3"/>
  <c r="R140" i="3" s="1"/>
  <c r="I442" i="2"/>
  <c r="Q868" i="3"/>
  <c r="R868" i="3" s="1"/>
  <c r="I460" i="2"/>
  <c r="Q223" i="3"/>
  <c r="R223" i="3" s="1"/>
  <c r="Q104" i="3"/>
  <c r="R104" i="3" s="1"/>
  <c r="I482" i="2"/>
  <c r="Q885" i="3"/>
  <c r="R885" i="3" s="1"/>
  <c r="I493" i="2"/>
  <c r="Q817" i="3"/>
  <c r="R817" i="3" s="1"/>
  <c r="I511" i="2"/>
  <c r="Q558" i="3"/>
  <c r="R558" i="3" s="1"/>
  <c r="I526" i="2"/>
  <c r="Q968" i="3"/>
  <c r="R968" i="3" s="1"/>
  <c r="I540" i="2"/>
  <c r="Q906" i="3"/>
  <c r="R906" i="3" s="1"/>
  <c r="I549" i="2"/>
  <c r="Q5" i="3"/>
  <c r="R5" i="3" s="1"/>
  <c r="I560" i="2"/>
  <c r="Q366" i="3"/>
  <c r="R366" i="3" s="1"/>
  <c r="I570" i="2"/>
  <c r="Q205" i="3"/>
  <c r="R205" i="3" s="1"/>
  <c r="Q540" i="3"/>
  <c r="R540" i="3" s="1"/>
  <c r="Q80" i="3"/>
  <c r="R80" i="3" s="1"/>
  <c r="I581" i="2"/>
  <c r="Q339" i="3"/>
  <c r="R339" i="3" s="1"/>
  <c r="Q198" i="3"/>
  <c r="R198" i="3" s="1"/>
  <c r="Q68" i="3"/>
  <c r="R68" i="3" s="1"/>
  <c r="I591" i="2"/>
  <c r="Q516" i="3"/>
  <c r="R516" i="3" s="1"/>
  <c r="I601" i="2"/>
  <c r="Q18" i="3"/>
  <c r="R18" i="3" s="1"/>
  <c r="I620" i="2"/>
  <c r="Q766" i="3"/>
  <c r="R766" i="3" s="1"/>
  <c r="I632" i="2"/>
  <c r="Q654" i="3"/>
  <c r="R654" i="3" s="1"/>
  <c r="I645" i="2"/>
  <c r="Q574" i="3"/>
  <c r="R574" i="3" s="1"/>
  <c r="I660" i="2"/>
  <c r="Q643" i="3"/>
  <c r="R643" i="3" s="1"/>
  <c r="I675" i="2"/>
  <c r="Q739" i="3"/>
  <c r="R739" i="3" s="1"/>
  <c r="I698" i="2"/>
  <c r="Q897" i="3"/>
  <c r="R897" i="3" s="1"/>
  <c r="I718" i="2"/>
  <c r="H172" i="2"/>
  <c r="H173" i="2"/>
  <c r="J180" i="2"/>
  <c r="H198" i="2"/>
  <c r="H199" i="2"/>
  <c r="H200" i="2"/>
  <c r="H201" i="2"/>
  <c r="H207" i="2"/>
  <c r="H208" i="2"/>
  <c r="J215" i="2"/>
  <c r="H221" i="2"/>
  <c r="J249" i="2"/>
  <c r="J252" i="2"/>
  <c r="N987" i="3"/>
  <c r="O987" i="3" s="1"/>
  <c r="U987" i="3" s="1"/>
  <c r="T987" i="3"/>
  <c r="N989" i="3"/>
  <c r="O989" i="3" s="1"/>
  <c r="U989" i="3" s="1"/>
  <c r="T989" i="3"/>
  <c r="N988" i="3"/>
  <c r="O988" i="3" s="1"/>
  <c r="U988" i="3" s="1"/>
  <c r="T988" i="3"/>
  <c r="T891" i="3"/>
  <c r="N994" i="3"/>
  <c r="T994" i="3"/>
  <c r="N995" i="3"/>
  <c r="O995" i="3" s="1"/>
  <c r="U995" i="3" s="1"/>
  <c r="T995" i="3"/>
  <c r="N996" i="3"/>
  <c r="O996" i="3" s="1"/>
  <c r="U996" i="3" s="1"/>
  <c r="T996" i="3"/>
  <c r="N997" i="3"/>
  <c r="O997" i="3" s="1"/>
  <c r="U997" i="3" s="1"/>
  <c r="T997" i="3"/>
  <c r="N999" i="3"/>
  <c r="O999" i="3" s="1"/>
  <c r="U999" i="3" s="1"/>
  <c r="T999" i="3"/>
  <c r="N998" i="3"/>
  <c r="O998" i="3" s="1"/>
  <c r="U998" i="3" s="1"/>
  <c r="T998" i="3"/>
  <c r="N1000" i="3"/>
  <c r="O1000" i="3" s="1"/>
  <c r="U1000" i="3" s="1"/>
  <c r="T1000" i="3"/>
  <c r="N1001" i="3"/>
  <c r="O1001" i="3" s="1"/>
  <c r="U1001" i="3" s="1"/>
  <c r="T1001" i="3"/>
  <c r="N1002" i="3"/>
  <c r="O1002" i="3" s="1"/>
  <c r="U1002" i="3" s="1"/>
  <c r="T1002" i="3"/>
  <c r="N1003" i="3"/>
  <c r="O1003" i="3" s="1"/>
  <c r="U1003" i="3" s="1"/>
  <c r="T1003" i="3"/>
  <c r="N1004" i="3"/>
  <c r="O1004" i="3" s="1"/>
  <c r="U1004" i="3" s="1"/>
  <c r="T1004" i="3"/>
  <c r="N1005" i="3"/>
  <c r="O1005" i="3" s="1"/>
  <c r="U1005" i="3" s="1"/>
  <c r="T1005" i="3"/>
  <c r="N1006" i="3"/>
  <c r="O1006" i="3" s="1"/>
  <c r="U1006" i="3" s="1"/>
  <c r="T1006" i="3"/>
  <c r="N1007" i="3"/>
  <c r="O1007" i="3" s="1"/>
  <c r="U1007" i="3" s="1"/>
  <c r="T1007" i="3"/>
  <c r="N1008" i="3"/>
  <c r="O1008" i="3" s="1"/>
  <c r="U1008" i="3" s="1"/>
  <c r="T1008" i="3"/>
  <c r="N1009" i="3"/>
  <c r="O1009" i="3" s="1"/>
  <c r="U1009" i="3" s="1"/>
  <c r="T1009" i="3"/>
  <c r="T1010" i="3"/>
  <c r="N1010" i="3"/>
  <c r="O1010" i="3" s="1"/>
  <c r="U1010" i="3" s="1"/>
  <c r="N1011" i="3"/>
  <c r="O1011" i="3" s="1"/>
  <c r="U1011" i="3" s="1"/>
  <c r="T1011" i="3"/>
  <c r="N1012" i="3"/>
  <c r="O1012" i="3" s="1"/>
  <c r="U1012" i="3" s="1"/>
  <c r="T1012" i="3"/>
  <c r="N1013" i="3"/>
  <c r="O1013" i="3" s="1"/>
  <c r="U1013" i="3" s="1"/>
  <c r="T1013" i="3"/>
  <c r="N1014" i="3"/>
  <c r="O1014" i="3" s="1"/>
  <c r="U1014" i="3" s="1"/>
  <c r="T1014" i="3"/>
  <c r="N1015" i="3"/>
  <c r="O1015" i="3" s="1"/>
  <c r="U1015" i="3" s="1"/>
  <c r="T1015" i="3"/>
  <c r="N1016" i="3"/>
  <c r="O1016" i="3" s="1"/>
  <c r="U1016" i="3" s="1"/>
  <c r="T1016" i="3"/>
  <c r="T1073" i="3"/>
  <c r="N1073" i="3"/>
  <c r="T1030" i="3"/>
  <c r="N1030" i="3"/>
  <c r="O1030" i="3" s="1"/>
  <c r="U1030" i="3" s="1"/>
  <c r="T1031" i="3"/>
  <c r="N1031" i="3"/>
  <c r="O1031" i="3" s="1"/>
  <c r="U1031" i="3" s="1"/>
  <c r="T1032" i="3"/>
  <c r="N1032" i="3"/>
  <c r="O1032" i="3" s="1"/>
  <c r="U1032" i="3" s="1"/>
  <c r="T1033" i="3"/>
  <c r="N1033" i="3"/>
  <c r="O1033" i="3" s="1"/>
  <c r="U1033" i="3" s="1"/>
  <c r="T1034" i="3"/>
  <c r="N1034" i="3"/>
  <c r="O1034" i="3" s="1"/>
  <c r="U1034" i="3" s="1"/>
  <c r="T1035" i="3"/>
  <c r="N1035" i="3"/>
  <c r="O1035" i="3" s="1"/>
  <c r="U1035" i="3" s="1"/>
  <c r="T1036" i="3"/>
  <c r="N1036" i="3"/>
  <c r="O1036" i="3" s="1"/>
  <c r="U1036" i="3" s="1"/>
  <c r="T1037" i="3"/>
  <c r="N1037" i="3"/>
  <c r="O1037" i="3" s="1"/>
  <c r="U1037" i="3" s="1"/>
  <c r="T1038" i="3"/>
  <c r="N1038" i="3"/>
  <c r="O1038" i="3" s="1"/>
  <c r="U1038" i="3" s="1"/>
  <c r="N1042" i="3"/>
  <c r="T1042" i="3"/>
  <c r="N1043" i="3"/>
  <c r="O1043" i="3" s="1"/>
  <c r="U1043" i="3" s="1"/>
  <c r="T1043" i="3"/>
  <c r="N1044" i="3"/>
  <c r="O1044" i="3" s="1"/>
  <c r="U1044" i="3" s="1"/>
  <c r="T1044" i="3"/>
  <c r="N1045" i="3"/>
  <c r="O1045" i="3" s="1"/>
  <c r="U1045" i="3" s="1"/>
  <c r="T1045" i="3"/>
  <c r="N1046" i="3"/>
  <c r="O1046" i="3" s="1"/>
  <c r="U1046" i="3" s="1"/>
  <c r="T1046" i="3"/>
  <c r="N1047" i="3"/>
  <c r="O1047" i="3" s="1"/>
  <c r="U1047" i="3" s="1"/>
  <c r="T1047" i="3"/>
  <c r="N1048" i="3"/>
  <c r="O1048" i="3" s="1"/>
  <c r="U1048" i="3" s="1"/>
  <c r="T1048" i="3"/>
  <c r="N1049" i="3"/>
  <c r="O1049" i="3" s="1"/>
  <c r="U1049" i="3" s="1"/>
  <c r="T1049" i="3"/>
  <c r="N1050" i="3"/>
  <c r="O1050" i="3" s="1"/>
  <c r="U1050" i="3" s="1"/>
  <c r="T1050" i="3"/>
  <c r="N1051" i="3"/>
  <c r="O1051" i="3" s="1"/>
  <c r="U1051" i="3" s="1"/>
  <c r="T1051" i="3"/>
  <c r="N1052" i="3"/>
  <c r="O1052" i="3" s="1"/>
  <c r="U1052" i="3" s="1"/>
  <c r="T1052" i="3"/>
  <c r="N1056" i="3"/>
  <c r="O1056" i="3" s="1"/>
  <c r="U1056" i="3" s="1"/>
  <c r="T1056" i="3"/>
  <c r="N1053" i="3"/>
  <c r="O1053" i="3" s="1"/>
  <c r="U1053" i="3" s="1"/>
  <c r="T1053" i="3"/>
  <c r="N1054" i="3"/>
  <c r="O1054" i="3" s="1"/>
  <c r="U1054" i="3" s="1"/>
  <c r="T1054" i="3"/>
  <c r="N1057" i="3"/>
  <c r="O1057" i="3" s="1"/>
  <c r="U1057" i="3" s="1"/>
  <c r="T1057" i="3"/>
  <c r="N1055" i="3"/>
  <c r="O1055" i="3" s="1"/>
  <c r="U1055" i="3" s="1"/>
  <c r="T1055" i="3"/>
  <c r="N1058" i="3"/>
  <c r="O1058" i="3" s="1"/>
  <c r="U1058" i="3" s="1"/>
  <c r="T1058" i="3"/>
  <c r="N1059" i="3"/>
  <c r="O1059" i="3" s="1"/>
  <c r="U1059" i="3" s="1"/>
  <c r="T1059" i="3"/>
  <c r="N1060" i="3"/>
  <c r="O1060" i="3" s="1"/>
  <c r="U1060" i="3" s="1"/>
  <c r="T1060" i="3"/>
  <c r="N1061" i="3"/>
  <c r="O1061" i="3" s="1"/>
  <c r="U1061" i="3" s="1"/>
  <c r="T1061" i="3"/>
  <c r="N1062" i="3"/>
  <c r="O1062" i="3" s="1"/>
  <c r="U1062" i="3" s="1"/>
  <c r="T1062" i="3"/>
  <c r="N1063" i="3"/>
  <c r="O1063" i="3" s="1"/>
  <c r="U1063" i="3" s="1"/>
  <c r="T1063" i="3"/>
  <c r="N1064" i="3"/>
  <c r="O1064" i="3" s="1"/>
  <c r="U1064" i="3" s="1"/>
  <c r="T1064" i="3"/>
  <c r="N1065" i="3"/>
  <c r="O1065" i="3" s="1"/>
  <c r="U1065" i="3" s="1"/>
  <c r="T1065" i="3"/>
  <c r="N1066" i="3"/>
  <c r="O1066" i="3" s="1"/>
  <c r="U1066" i="3" s="1"/>
  <c r="T1066" i="3"/>
  <c r="N1067" i="3"/>
  <c r="O1067" i="3" s="1"/>
  <c r="U1067" i="3" s="1"/>
  <c r="T1067" i="3"/>
  <c r="N1068" i="3"/>
  <c r="O1068" i="3" s="1"/>
  <c r="U1068" i="3" s="1"/>
  <c r="T1068" i="3"/>
  <c r="N1069" i="3"/>
  <c r="O1069" i="3" s="1"/>
  <c r="U1069" i="3" s="1"/>
  <c r="T1069" i="3"/>
  <c r="N1077" i="3"/>
  <c r="T1077" i="3"/>
  <c r="N1079" i="3"/>
  <c r="O1079" i="3" s="1"/>
  <c r="U1079" i="3" s="1"/>
  <c r="T1079" i="3"/>
  <c r="N1080" i="3"/>
  <c r="O1080" i="3" s="1"/>
  <c r="U1080" i="3" s="1"/>
  <c r="T1080" i="3"/>
  <c r="N1078" i="3"/>
  <c r="O1078" i="3" s="1"/>
  <c r="U1078" i="3" s="1"/>
  <c r="T1078" i="3"/>
  <c r="N985" i="3"/>
  <c r="O985" i="3" s="1"/>
  <c r="U985" i="3" s="1"/>
  <c r="T985" i="3"/>
  <c r="N979" i="3"/>
  <c r="O979" i="3" s="1"/>
  <c r="U979" i="3" s="1"/>
  <c r="T979" i="3"/>
  <c r="N980" i="3"/>
  <c r="O980" i="3" s="1"/>
  <c r="U980" i="3" s="1"/>
  <c r="T980" i="3"/>
  <c r="N981" i="3"/>
  <c r="O981" i="3" s="1"/>
  <c r="U981" i="3" s="1"/>
  <c r="T981" i="3"/>
  <c r="N982" i="3"/>
  <c r="O982" i="3" s="1"/>
  <c r="U982" i="3" s="1"/>
  <c r="T982" i="3"/>
  <c r="N983" i="3"/>
  <c r="O983" i="3" s="1"/>
  <c r="U983" i="3" s="1"/>
  <c r="T983" i="3"/>
  <c r="N984" i="3"/>
  <c r="O984" i="3" s="1"/>
  <c r="U984" i="3" s="1"/>
  <c r="T984" i="3"/>
  <c r="N978" i="3"/>
  <c r="O978" i="3" s="1"/>
  <c r="U978" i="3" s="1"/>
  <c r="T978" i="3"/>
  <c r="N977" i="3"/>
  <c r="O977" i="3" s="1"/>
  <c r="U977" i="3" s="1"/>
  <c r="T977" i="3"/>
  <c r="N986" i="3"/>
  <c r="O986" i="3" s="1"/>
  <c r="U986" i="3" s="1"/>
  <c r="T986" i="3"/>
  <c r="T1086" i="3"/>
  <c r="N1086" i="3"/>
  <c r="T1090" i="3"/>
  <c r="N1090" i="3"/>
  <c r="O1090" i="3" s="1"/>
  <c r="U1090" i="3" s="1"/>
  <c r="T1092" i="3"/>
  <c r="N1092" i="3"/>
  <c r="O1092" i="3" s="1"/>
  <c r="U1092" i="3" s="1"/>
  <c r="T1094" i="3"/>
  <c r="N1094" i="3"/>
  <c r="O1094" i="3" s="1"/>
  <c r="U1094" i="3" s="1"/>
  <c r="T1095" i="3"/>
  <c r="N1095" i="3"/>
  <c r="O1095" i="3" s="1"/>
  <c r="U1095" i="3" s="1"/>
  <c r="T1096" i="3"/>
  <c r="N1096" i="3"/>
  <c r="O1096" i="3" s="1"/>
  <c r="U1096" i="3" s="1"/>
  <c r="T1088" i="3"/>
  <c r="N1088" i="3"/>
  <c r="O1088" i="3" s="1"/>
  <c r="U1088" i="3" s="1"/>
  <c r="T1089" i="3"/>
  <c r="N1089" i="3"/>
  <c r="O1089" i="3" s="1"/>
  <c r="U1089" i="3" s="1"/>
  <c r="T1087" i="3"/>
  <c r="N1087" i="3"/>
  <c r="O1087" i="3" s="1"/>
  <c r="U1087" i="3" s="1"/>
  <c r="T1093" i="3"/>
  <c r="N1093" i="3"/>
  <c r="O1093" i="3" s="1"/>
  <c r="U1093" i="3" s="1"/>
  <c r="T1091" i="3"/>
  <c r="N1091" i="3"/>
  <c r="O1091" i="3" s="1"/>
  <c r="U1091" i="3" s="1"/>
  <c r="T1097" i="3"/>
  <c r="N1097" i="3"/>
  <c r="O1097" i="3" s="1"/>
  <c r="U1097" i="3" s="1"/>
  <c r="T1098" i="3"/>
  <c r="N1098" i="3"/>
  <c r="O1098" i="3" s="1"/>
  <c r="U1098" i="3" s="1"/>
  <c r="T1099" i="3"/>
  <c r="N1099" i="3"/>
  <c r="O1099" i="3" s="1"/>
  <c r="U1099" i="3" s="1"/>
  <c r="J417" i="2"/>
  <c r="H417" i="2"/>
  <c r="J418" i="2"/>
  <c r="H418" i="2"/>
  <c r="J497" i="2"/>
  <c r="H497" i="2"/>
  <c r="J544" i="2"/>
  <c r="H544" i="2"/>
  <c r="J545" i="2"/>
  <c r="H545" i="2"/>
  <c r="J546" i="2"/>
  <c r="H546" i="2"/>
  <c r="G714" i="2"/>
  <c r="G704" i="2"/>
  <c r="J574" i="2"/>
  <c r="H574" i="2"/>
  <c r="J607" i="2"/>
  <c r="H607" i="2"/>
  <c r="J608" i="2"/>
  <c r="H608" i="2"/>
  <c r="J609" i="2"/>
  <c r="H609" i="2"/>
  <c r="J610" i="2"/>
  <c r="H610" i="2"/>
  <c r="G715" i="2"/>
  <c r="G705" i="2"/>
  <c r="G691" i="2"/>
  <c r="J641" i="2"/>
  <c r="H641" i="2"/>
  <c r="J573" i="2"/>
  <c r="H573" i="2"/>
  <c r="G662" i="2"/>
  <c r="G647" i="2"/>
  <c r="J671" i="2"/>
  <c r="H671" i="2"/>
  <c r="G679" i="2"/>
  <c r="G642" i="2"/>
  <c r="J550" i="2"/>
  <c r="H550" i="2"/>
  <c r="J551" i="2"/>
  <c r="H551" i="2"/>
  <c r="J557" i="2"/>
  <c r="H557" i="2"/>
  <c r="J558" i="2"/>
  <c r="H558" i="2"/>
  <c r="J552" i="2"/>
  <c r="H552" i="2"/>
  <c r="J553" i="2"/>
  <c r="H553" i="2"/>
  <c r="G652" i="2"/>
  <c r="G626" i="2"/>
  <c r="G474" i="2"/>
  <c r="G430" i="2"/>
  <c r="G423" i="2"/>
  <c r="G415" i="2"/>
  <c r="G406" i="2"/>
  <c r="G395" i="2"/>
  <c r="G386" i="2"/>
  <c r="G378" i="2"/>
  <c r="G370" i="2"/>
  <c r="G362" i="2"/>
  <c r="G354" i="2"/>
  <c r="G341" i="2"/>
  <c r="G328" i="2"/>
  <c r="G317" i="2"/>
  <c r="G295" i="2"/>
  <c r="G204" i="2"/>
  <c r="G709" i="2"/>
  <c r="G699" i="2"/>
  <c r="G185" i="2"/>
  <c r="G653" i="2"/>
  <c r="G535" i="2"/>
  <c r="G431" i="2"/>
  <c r="G407" i="2"/>
  <c r="G396" i="2"/>
  <c r="G387" i="2"/>
  <c r="G379" i="2"/>
  <c r="G371" i="2"/>
  <c r="G363" i="2"/>
  <c r="G355" i="2"/>
  <c r="G342" i="2"/>
  <c r="G329" i="2"/>
  <c r="G318" i="2"/>
  <c r="G205" i="2"/>
  <c r="G196" i="2"/>
  <c r="G710" i="2"/>
  <c r="G700" i="2"/>
  <c r="G693" i="2"/>
  <c r="G677" i="2"/>
  <c r="G634" i="2"/>
  <c r="G627" i="2"/>
  <c r="G582" i="2"/>
  <c r="G579" i="2"/>
  <c r="G566" i="2"/>
  <c r="G296" i="2"/>
  <c r="G178" i="2"/>
  <c r="G694" i="2"/>
  <c r="G668" i="2"/>
  <c r="G654" i="2"/>
  <c r="G621" i="2"/>
  <c r="G602" i="2"/>
  <c r="G597" i="2"/>
  <c r="G592" i="2"/>
  <c r="G587" i="2"/>
  <c r="G567" i="2"/>
  <c r="G536" i="2"/>
  <c r="G475" i="2"/>
  <c r="G463" i="2"/>
  <c r="G453" i="2"/>
  <c r="G444" i="2"/>
  <c r="G424" i="2"/>
  <c r="G416" i="2"/>
  <c r="G397" i="2"/>
  <c r="G388" i="2"/>
  <c r="G289" i="2"/>
  <c r="G279" i="2"/>
  <c r="G258" i="2"/>
  <c r="G248" i="2"/>
  <c r="G214" i="2"/>
  <c r="G197" i="2"/>
  <c r="G191" i="2"/>
  <c r="G186" i="2"/>
  <c r="G179" i="2"/>
  <c r="G171" i="2"/>
  <c r="G452" i="2"/>
  <c r="G443" i="2"/>
  <c r="G287" i="2"/>
  <c r="G277" i="2"/>
  <c r="G270" i="2"/>
  <c r="G263" i="2"/>
  <c r="G256" i="2"/>
  <c r="G246" i="2"/>
  <c r="G288" i="2"/>
  <c r="G278" i="2"/>
  <c r="G271" i="2"/>
  <c r="G264" i="2"/>
  <c r="G257" i="2"/>
  <c r="G247" i="2"/>
  <c r="J302" i="2"/>
  <c r="H302" i="2"/>
  <c r="J303" i="2"/>
  <c r="H303" i="2"/>
  <c r="G494" i="2"/>
  <c r="G488" i="2"/>
  <c r="G483" i="2"/>
  <c r="G237" i="2"/>
  <c r="G228" i="2"/>
  <c r="G220" i="2"/>
  <c r="G213" i="2"/>
  <c r="G495" i="2"/>
  <c r="G238" i="2"/>
  <c r="G229" i="2"/>
  <c r="G496" i="2"/>
  <c r="G461" i="2"/>
  <c r="J462" i="2"/>
  <c r="H462" i="2"/>
  <c r="G472" i="2"/>
  <c r="G432" i="2"/>
  <c r="J473" i="2"/>
  <c r="H473" i="2"/>
  <c r="J433" i="2"/>
  <c r="H433" i="2"/>
  <c r="G527" i="2"/>
  <c r="G520" i="2"/>
  <c r="G512" i="2"/>
  <c r="G502" i="2"/>
  <c r="G528" i="2"/>
  <c r="G513" i="2"/>
  <c r="G503" i="2"/>
  <c r="J541" i="2"/>
  <c r="H541" i="2"/>
  <c r="H542" i="2" s="1"/>
  <c r="G540" i="2" s="1"/>
  <c r="J572" i="2"/>
  <c r="H572" i="2"/>
  <c r="J571" i="2"/>
  <c r="H571" i="2"/>
  <c r="J692" i="2"/>
  <c r="H692" i="2"/>
  <c r="G676" i="2"/>
  <c r="G667" i="2"/>
  <c r="G661" i="2"/>
  <c r="G646" i="2"/>
  <c r="G639" i="2"/>
  <c r="G633" i="2"/>
  <c r="J561" i="2"/>
  <c r="H561" i="2"/>
  <c r="G454" i="2"/>
  <c r="G445" i="2"/>
  <c r="G206" i="2"/>
  <c r="J283" i="2"/>
  <c r="H283" i="2"/>
  <c r="J688" i="2"/>
  <c r="H688" i="2"/>
  <c r="J669" i="2"/>
  <c r="H669" i="2"/>
  <c r="J613" i="2"/>
  <c r="H613" i="2"/>
  <c r="G687" i="2"/>
  <c r="G657" i="2"/>
  <c r="G575" i="2"/>
  <c r="G479" i="2"/>
  <c r="G468" i="2"/>
  <c r="G438" i="2"/>
  <c r="G426" i="2"/>
  <c r="G419" i="2"/>
  <c r="G222" i="2"/>
  <c r="G216" i="2"/>
  <c r="J656" i="2"/>
  <c r="H656" i="2"/>
  <c r="G628" i="2"/>
  <c r="G410" i="2"/>
  <c r="J297" i="2"/>
  <c r="H297" i="2"/>
  <c r="J612" i="2"/>
  <c r="H612" i="2"/>
  <c r="J272" i="2"/>
  <c r="H272" i="2"/>
  <c r="J265" i="2"/>
  <c r="H265" i="2"/>
  <c r="J478" i="2"/>
  <c r="H478" i="2"/>
  <c r="J615" i="2"/>
  <c r="H615" i="2"/>
  <c r="J439" i="2"/>
  <c r="H439" i="2"/>
  <c r="G240" i="2"/>
  <c r="G231" i="2"/>
  <c r="G242" i="2"/>
  <c r="G233" i="2"/>
  <c r="G241" i="2"/>
  <c r="G232" i="2"/>
  <c r="G239" i="2"/>
  <c r="G230" i="2"/>
  <c r="J611" i="2"/>
  <c r="H611" i="2"/>
  <c r="J306" i="2"/>
  <c r="H306" i="2"/>
  <c r="J313" i="2"/>
  <c r="H313" i="2"/>
  <c r="J305" i="2"/>
  <c r="H305" i="2"/>
  <c r="J309" i="2"/>
  <c r="H309" i="2"/>
  <c r="J310" i="2"/>
  <c r="H310" i="2"/>
  <c r="J307" i="2"/>
  <c r="H307" i="2"/>
  <c r="J304" i="2"/>
  <c r="H304" i="2"/>
  <c r="J308" i="2"/>
  <c r="H308" i="2"/>
  <c r="J311" i="2"/>
  <c r="H311" i="2"/>
  <c r="J312" i="2"/>
  <c r="H312" i="2"/>
  <c r="G398" i="2"/>
  <c r="G391" i="2"/>
  <c r="G348" i="2"/>
  <c r="G335" i="2"/>
  <c r="G349" i="2"/>
  <c r="G336" i="2"/>
  <c r="G401" i="2"/>
  <c r="G380" i="2"/>
  <c r="G372" i="2"/>
  <c r="G364" i="2"/>
  <c r="G357" i="2"/>
  <c r="G322" i="2"/>
  <c r="J389" i="2"/>
  <c r="H389" i="2"/>
  <c r="J409" i="2"/>
  <c r="H409" i="2"/>
  <c r="J324" i="2"/>
  <c r="H324" i="2"/>
  <c r="G359" i="2"/>
  <c r="G346" i="2"/>
  <c r="G333" i="2"/>
  <c r="J365" i="2"/>
  <c r="H365" i="2"/>
  <c r="G381" i="2"/>
  <c r="G373" i="2"/>
  <c r="G366" i="2"/>
  <c r="G358" i="2"/>
  <c r="G347" i="2"/>
  <c r="G334" i="2"/>
  <c r="G323" i="2"/>
  <c r="J402" i="2"/>
  <c r="H402" i="2"/>
  <c r="J403" i="2"/>
  <c r="H403" i="2"/>
  <c r="J390" i="2"/>
  <c r="H390" i="2"/>
  <c r="J435" i="2"/>
  <c r="H435" i="2"/>
  <c r="J436" i="2"/>
  <c r="H436" i="2"/>
  <c r="G382" i="2"/>
  <c r="G374" i="2"/>
  <c r="G350" i="2"/>
  <c r="G337" i="2"/>
  <c r="J446" i="2"/>
  <c r="H446" i="2"/>
  <c r="J455" i="2"/>
  <c r="H455" i="2"/>
  <c r="J280" i="2"/>
  <c r="H280" i="2"/>
  <c r="J425" i="2"/>
  <c r="H425" i="2"/>
  <c r="J467" i="2"/>
  <c r="H467" i="2"/>
  <c r="J477" i="2"/>
  <c r="H477" i="2"/>
  <c r="J464" i="2"/>
  <c r="H464" i="2"/>
  <c r="J466" i="2"/>
  <c r="H466" i="2"/>
  <c r="J465" i="2"/>
  <c r="H465" i="2"/>
  <c r="J484" i="2"/>
  <c r="H484" i="2"/>
  <c r="J485" i="2"/>
  <c r="H485" i="2"/>
  <c r="J491" i="2"/>
  <c r="H491" i="2"/>
  <c r="J408" i="2"/>
  <c r="H408" i="2"/>
  <c r="J489" i="2"/>
  <c r="H489" i="2"/>
  <c r="J490" i="2"/>
  <c r="H490" i="2"/>
  <c r="J476" i="2"/>
  <c r="H476" i="2"/>
  <c r="J434" i="2"/>
  <c r="H434" i="2"/>
  <c r="J437" i="2"/>
  <c r="H437" i="2"/>
  <c r="J506" i="2"/>
  <c r="H506" i="2"/>
  <c r="J507" i="2"/>
  <c r="H507" i="2"/>
  <c r="J515" i="2"/>
  <c r="H515" i="2"/>
  <c r="G530" i="2"/>
  <c r="G522" i="2"/>
  <c r="J505" i="2"/>
  <c r="H505" i="2"/>
  <c r="J521" i="2"/>
  <c r="H521" i="2"/>
  <c r="J614" i="2"/>
  <c r="H614" i="2"/>
  <c r="J529" i="2"/>
  <c r="H529" i="2"/>
  <c r="G514" i="2"/>
  <c r="G504" i="2"/>
  <c r="G531" i="2"/>
  <c r="G523" i="2"/>
  <c r="G516" i="2"/>
  <c r="G508" i="2"/>
  <c r="J537" i="2"/>
  <c r="H537" i="2"/>
  <c r="J538" i="2"/>
  <c r="H538" i="2"/>
  <c r="G712" i="2"/>
  <c r="G702" i="2"/>
  <c r="J685" i="2"/>
  <c r="H685" i="2"/>
  <c r="J689" i="2"/>
  <c r="H689" i="2"/>
  <c r="G678" i="2"/>
  <c r="G640" i="2"/>
  <c r="J690" i="2"/>
  <c r="H690" i="2"/>
  <c r="G711" i="2"/>
  <c r="G701" i="2"/>
  <c r="G713" i="2"/>
  <c r="G703" i="2"/>
  <c r="G686" i="2"/>
  <c r="J562" i="2"/>
  <c r="H562" i="2"/>
  <c r="I457" i="2"/>
  <c r="I448" i="2"/>
  <c r="I456" i="2"/>
  <c r="I447" i="2"/>
  <c r="I290" i="2"/>
  <c r="I281" i="2"/>
  <c r="Q171" i="3"/>
  <c r="R171" i="3" s="1"/>
  <c r="Q294" i="3"/>
  <c r="R294" i="3" s="1"/>
  <c r="Q52" i="3"/>
  <c r="R52" i="3" s="1"/>
  <c r="Q325" i="3"/>
  <c r="R325" i="3" s="1"/>
  <c r="Q186" i="3"/>
  <c r="R186" i="3" s="1"/>
  <c r="Q62" i="3"/>
  <c r="R62" i="3" s="1"/>
  <c r="Q273" i="3"/>
  <c r="R273" i="3" s="1"/>
  <c r="I184" i="2"/>
  <c r="Q953" i="3"/>
  <c r="R953" i="3" s="1"/>
  <c r="I195" i="2"/>
  <c r="Q552" i="3"/>
  <c r="R552" i="3" s="1"/>
  <c r="I212" i="2"/>
  <c r="Q116" i="3"/>
  <c r="R116" i="3" s="1"/>
  <c r="I226" i="2"/>
  <c r="Q393" i="3"/>
  <c r="R393" i="3" s="1"/>
  <c r="Q255" i="3"/>
  <c r="R255" i="3" s="1"/>
  <c r="Q158" i="3"/>
  <c r="R158" i="3" s="1"/>
  <c r="I245" i="2"/>
  <c r="Q25" i="3"/>
  <c r="R25" i="3" s="1"/>
  <c r="I262" i="2"/>
  <c r="Q438" i="3"/>
  <c r="R438" i="3" s="1"/>
  <c r="I276" i="2"/>
  <c r="Q432" i="3"/>
  <c r="R432" i="3" s="1"/>
  <c r="I294" i="2"/>
  <c r="Q532" i="3"/>
  <c r="R532" i="3" s="1"/>
  <c r="I316" i="2"/>
  <c r="Q379" i="3"/>
  <c r="R379" i="3" s="1"/>
  <c r="I340" i="2"/>
  <c r="Q235" i="3"/>
  <c r="R235" i="3" s="1"/>
  <c r="I361" i="2"/>
  <c r="Q546" i="3"/>
  <c r="R546" i="3" s="1"/>
  <c r="I377" i="2"/>
  <c r="Q485" i="3"/>
  <c r="R485" i="3" s="1"/>
  <c r="I394" i="2"/>
  <c r="Q492" i="3"/>
  <c r="R492" i="3" s="1"/>
  <c r="I414" i="2"/>
  <c r="Q856" i="3"/>
  <c r="R856" i="3" s="1"/>
  <c r="I429" i="2"/>
  <c r="Q249" i="3"/>
  <c r="R249" i="3" s="1"/>
  <c r="Q386" i="3"/>
  <c r="R386" i="3" s="1"/>
  <c r="I451" i="2"/>
  <c r="Q862" i="3"/>
  <c r="R862" i="3" s="1"/>
  <c r="I471" i="2"/>
  <c r="Q110" i="3"/>
  <c r="R110" i="3" s="1"/>
  <c r="I487" i="2"/>
  <c r="Q839" i="3"/>
  <c r="R839" i="3" s="1"/>
  <c r="I501" i="2"/>
  <c r="Q460" i="3"/>
  <c r="R460" i="3" s="1"/>
  <c r="I519" i="2"/>
  <c r="Q1020" i="3"/>
  <c r="R1020" i="3" s="1"/>
  <c r="I534" i="2"/>
  <c r="Q947" i="3"/>
  <c r="R947" i="3" s="1"/>
  <c r="I543" i="2"/>
  <c r="Q939" i="3"/>
  <c r="R939" i="3" s="1"/>
  <c r="I556" i="2"/>
  <c r="Q11" i="3"/>
  <c r="R11" i="3" s="1"/>
  <c r="I565" i="2"/>
  <c r="Q86" i="3"/>
  <c r="R86" i="3" s="1"/>
  <c r="I578" i="2"/>
  <c r="Q524" i="3"/>
  <c r="R524" i="3" s="1"/>
  <c r="Q332" i="3"/>
  <c r="R332" i="3" s="1"/>
  <c r="Q192" i="3"/>
  <c r="R192" i="3" s="1"/>
  <c r="Q74" i="3"/>
  <c r="R74" i="3" s="1"/>
  <c r="I586" i="2"/>
  <c r="Q469" i="3"/>
  <c r="R469" i="3" s="1"/>
  <c r="I596" i="2"/>
  <c r="Q748" i="3"/>
  <c r="R748" i="3" s="1"/>
  <c r="I606" i="2"/>
  <c r="Q146" i="3"/>
  <c r="R146" i="3" s="1"/>
  <c r="I625" i="2"/>
  <c r="Q450" i="3"/>
  <c r="R450" i="3" s="1"/>
  <c r="I638" i="2"/>
  <c r="Q668" i="3"/>
  <c r="R668" i="3" s="1"/>
  <c r="I651" i="2"/>
  <c r="Q847" i="3"/>
  <c r="R847" i="3" s="1"/>
  <c r="I666" i="2"/>
  <c r="Q682" i="3"/>
  <c r="R682" i="3" s="1"/>
  <c r="I683" i="2"/>
  <c r="Q39" i="3"/>
  <c r="R39" i="3" s="1"/>
  <c r="I708" i="2"/>
  <c r="I4" i="2"/>
  <c r="G5" i="2"/>
  <c r="I5" i="2"/>
  <c r="G7" i="2"/>
  <c r="I7" i="2"/>
  <c r="I9" i="2"/>
  <c r="G10" i="2"/>
  <c r="I10" i="2"/>
  <c r="G12" i="2"/>
  <c r="I12" i="2"/>
  <c r="I14" i="2"/>
  <c r="G15" i="2"/>
  <c r="I15" i="2"/>
  <c r="G17" i="2"/>
  <c r="I17" i="2"/>
  <c r="I19" i="2"/>
  <c r="G20" i="2"/>
  <c r="I20" i="2"/>
  <c r="G21" i="2"/>
  <c r="I21" i="2"/>
  <c r="G22" i="2"/>
  <c r="I22" i="2"/>
  <c r="I24" i="2"/>
  <c r="G25" i="2"/>
  <c r="I25" i="2"/>
  <c r="G27" i="2"/>
  <c r="I27" i="2"/>
  <c r="I29" i="2"/>
  <c r="G30" i="2"/>
  <c r="I30" i="2"/>
  <c r="G31" i="2"/>
  <c r="I31" i="2"/>
  <c r="G32" i="2"/>
  <c r="I32" i="2"/>
  <c r="G33" i="2"/>
  <c r="I33" i="2"/>
  <c r="G34" i="2"/>
  <c r="I34" i="2"/>
  <c r="I36" i="2"/>
  <c r="G37" i="2"/>
  <c r="I37" i="2"/>
  <c r="G38" i="2"/>
  <c r="I38" i="2"/>
  <c r="G40" i="2"/>
  <c r="I40" i="2"/>
  <c r="G41" i="2"/>
  <c r="I41" i="2"/>
  <c r="I43" i="2"/>
  <c r="G44" i="2"/>
  <c r="I44" i="2"/>
  <c r="I45" i="2"/>
  <c r="G46" i="2"/>
  <c r="I46" i="2"/>
  <c r="G47" i="2"/>
  <c r="I47" i="2"/>
  <c r="G48" i="2"/>
  <c r="I48" i="2"/>
  <c r="I50" i="2"/>
  <c r="G51" i="2"/>
  <c r="I51" i="2"/>
  <c r="G53" i="2"/>
  <c r="I53" i="2"/>
  <c r="G54" i="2"/>
  <c r="I54" i="2"/>
  <c r="I57" i="2"/>
  <c r="G58" i="2"/>
  <c r="I58" i="2"/>
  <c r="G61" i="2"/>
  <c r="I61" i="2"/>
  <c r="G62" i="2"/>
  <c r="I62" i="2"/>
  <c r="I64" i="2"/>
  <c r="G65" i="2"/>
  <c r="I65" i="2"/>
  <c r="G66" i="2"/>
  <c r="I66" i="2"/>
  <c r="I68" i="2"/>
  <c r="G69" i="2"/>
  <c r="I69" i="2"/>
  <c r="G70" i="2"/>
  <c r="I70" i="2"/>
  <c r="I73" i="2"/>
  <c r="I80" i="2"/>
  <c r="G81" i="2"/>
  <c r="I81" i="2"/>
  <c r="G82" i="2"/>
  <c r="I82" i="2"/>
  <c r="G83" i="2"/>
  <c r="I83" i="2"/>
  <c r="I86" i="2"/>
  <c r="G87" i="2"/>
  <c r="I87" i="2"/>
  <c r="G88" i="2"/>
  <c r="I88" i="2"/>
  <c r="G89" i="2"/>
  <c r="I89" i="2"/>
  <c r="G91" i="2"/>
  <c r="I91" i="2"/>
  <c r="I93" i="2"/>
  <c r="G94" i="2"/>
  <c r="I94" i="2"/>
  <c r="G95" i="2"/>
  <c r="I95" i="2"/>
  <c r="G96" i="2"/>
  <c r="I96" i="2"/>
  <c r="I98" i="2"/>
  <c r="G99" i="2"/>
  <c r="I99" i="2"/>
  <c r="G101" i="2"/>
  <c r="I101" i="2"/>
  <c r="I104" i="2"/>
  <c r="G105" i="2"/>
  <c r="I105" i="2"/>
  <c r="G106" i="2"/>
  <c r="I106" i="2"/>
  <c r="G107" i="2"/>
  <c r="I107" i="2"/>
  <c r="G108" i="2"/>
  <c r="I108" i="2"/>
  <c r="I110" i="2"/>
  <c r="G111" i="2"/>
  <c r="I111" i="2"/>
  <c r="G112" i="2"/>
  <c r="I112" i="2"/>
  <c r="I115" i="2"/>
  <c r="G116" i="2"/>
  <c r="I116" i="2"/>
  <c r="I118" i="2"/>
  <c r="G123" i="2"/>
  <c r="I123" i="2"/>
  <c r="I126" i="2"/>
  <c r="G127" i="2"/>
  <c r="I127" i="2"/>
  <c r="G128" i="2"/>
  <c r="I128" i="2"/>
  <c r="G129" i="2"/>
  <c r="I129" i="2"/>
  <c r="I133" i="2"/>
  <c r="G134" i="2"/>
  <c r="I134" i="2"/>
  <c r="G135" i="2"/>
  <c r="I135" i="2"/>
  <c r="I136" i="2"/>
  <c r="I139" i="2"/>
  <c r="G140" i="2"/>
  <c r="I140" i="2"/>
  <c r="G141" i="2"/>
  <c r="I141" i="2"/>
  <c r="I142" i="2"/>
  <c r="I145" i="2"/>
  <c r="G146" i="2"/>
  <c r="I146" i="2"/>
  <c r="G147" i="2"/>
  <c r="I147" i="2"/>
  <c r="G148" i="2"/>
  <c r="I148" i="2"/>
  <c r="I149" i="2"/>
  <c r="I152" i="2"/>
  <c r="G153" i="2"/>
  <c r="I153" i="2"/>
  <c r="I154" i="2"/>
  <c r="I157" i="2"/>
  <c r="G158" i="2"/>
  <c r="I158" i="2"/>
  <c r="G161" i="2"/>
  <c r="I161" i="2"/>
  <c r="I164" i="2"/>
  <c r="G165" i="2"/>
  <c r="I165" i="2"/>
  <c r="I166" i="2"/>
  <c r="I169" i="2"/>
  <c r="G170" i="2"/>
  <c r="S5" i="3"/>
  <c r="S18" i="3"/>
  <c r="S32" i="3"/>
  <c r="S39" i="3"/>
  <c r="S62" i="3"/>
  <c r="S68" i="3"/>
  <c r="S74" i="3"/>
  <c r="S80" i="3"/>
  <c r="S86" i="3"/>
  <c r="S92" i="3"/>
  <c r="S98" i="3"/>
  <c r="S104" i="3"/>
  <c r="S110" i="3"/>
  <c r="S116" i="3"/>
  <c r="S122" i="3"/>
  <c r="S128" i="3"/>
  <c r="L8" i="3"/>
  <c r="K16" i="3"/>
  <c r="L11" i="3" s="1"/>
  <c r="L22" i="3"/>
  <c r="K30" i="3"/>
  <c r="L25" i="3" s="1"/>
  <c r="L36" i="3"/>
  <c r="L42" i="3"/>
  <c r="K50" i="3"/>
  <c r="L45" i="3" s="1"/>
  <c r="K60" i="3"/>
  <c r="L52" i="3" s="1"/>
  <c r="K138" i="3"/>
  <c r="L134" i="3" s="1"/>
  <c r="K144" i="3"/>
  <c r="L140" i="3" s="1"/>
  <c r="S152" i="3"/>
  <c r="S178" i="3"/>
  <c r="S192" i="3"/>
  <c r="S243" i="3"/>
  <c r="S249" i="3"/>
  <c r="S255" i="3"/>
  <c r="S263" i="3"/>
  <c r="S281" i="3"/>
  <c r="S346" i="3"/>
  <c r="S366" i="3"/>
  <c r="S379" i="3"/>
  <c r="S432" i="3"/>
  <c r="S444" i="3"/>
  <c r="S460" i="3"/>
  <c r="S469" i="3"/>
  <c r="S485" i="3"/>
  <c r="S524" i="3"/>
  <c r="S540" i="3"/>
  <c r="S552" i="3"/>
  <c r="S654" i="3"/>
  <c r="S682" i="3"/>
  <c r="S739" i="3"/>
  <c r="S146" i="3"/>
  <c r="S158" i="3"/>
  <c r="S171" i="3"/>
  <c r="S186" i="3"/>
  <c r="S205" i="3"/>
  <c r="S211" i="3"/>
  <c r="S217" i="3"/>
  <c r="S223" i="3"/>
  <c r="S229" i="3"/>
  <c r="S235" i="3"/>
  <c r="S273" i="3"/>
  <c r="S287" i="3"/>
  <c r="S325" i="3"/>
  <c r="S339" i="3"/>
  <c r="S356" i="3"/>
  <c r="S393" i="3"/>
  <c r="S424" i="3"/>
  <c r="S438" i="3"/>
  <c r="S450" i="3"/>
  <c r="S499" i="3"/>
  <c r="S516" i="3"/>
  <c r="S532" i="3"/>
  <c r="S546" i="3"/>
  <c r="S574" i="3"/>
  <c r="S668" i="3"/>
  <c r="S748" i="3"/>
  <c r="S757" i="3"/>
  <c r="L149" i="3"/>
  <c r="L155" i="3"/>
  <c r="L165" i="3"/>
  <c r="L183" i="3"/>
  <c r="L189" i="3"/>
  <c r="L195" i="3"/>
  <c r="K203" i="3"/>
  <c r="L198" i="3" s="1"/>
  <c r="K323" i="3"/>
  <c r="L294" i="3" s="1"/>
  <c r="K337" i="3"/>
  <c r="L332" i="3" s="1"/>
  <c r="L353" i="3"/>
  <c r="L363" i="3"/>
  <c r="L369" i="3"/>
  <c r="K377" i="3"/>
  <c r="L372" i="3" s="1"/>
  <c r="K391" i="3"/>
  <c r="L386" i="3" s="1"/>
  <c r="L421" i="3"/>
  <c r="L429" i="3"/>
  <c r="L435" i="3"/>
  <c r="L441" i="3"/>
  <c r="L447" i="3"/>
  <c r="L457" i="3"/>
  <c r="L463" i="3"/>
  <c r="K483" i="3"/>
  <c r="L477" i="3" s="1"/>
  <c r="K497" i="3"/>
  <c r="L492" i="3" s="1"/>
  <c r="L513" i="3"/>
  <c r="L521" i="3"/>
  <c r="L529" i="3"/>
  <c r="L537" i="3"/>
  <c r="L543" i="3"/>
  <c r="L549" i="3"/>
  <c r="L555" i="3"/>
  <c r="K569" i="3"/>
  <c r="L558" i="3" s="1"/>
  <c r="L640" i="3"/>
  <c r="K652" i="3"/>
  <c r="L643" i="3" s="1"/>
  <c r="L736" i="3"/>
  <c r="L742" i="3"/>
  <c r="S856" i="3"/>
  <c r="S862" i="3"/>
  <c r="S868" i="3"/>
  <c r="S897" i="3"/>
  <c r="S947" i="3"/>
  <c r="S878" i="3"/>
  <c r="S885" i="3"/>
  <c r="S891" i="3"/>
  <c r="N891" i="3"/>
  <c r="O891" i="3" s="1"/>
  <c r="U891" i="3" s="1"/>
  <c r="S906" i="3"/>
  <c r="S939" i="3"/>
  <c r="S953" i="3"/>
  <c r="S968" i="3"/>
  <c r="L763" i="3"/>
  <c r="K779" i="3"/>
  <c r="L766" i="3" s="1"/>
  <c r="K797" i="3"/>
  <c r="L781" i="3" s="1"/>
  <c r="K815" i="3"/>
  <c r="L799" i="3" s="1"/>
  <c r="K837" i="3"/>
  <c r="L817" i="3" s="1"/>
  <c r="K845" i="3"/>
  <c r="L839" i="3" s="1"/>
  <c r="K851" i="3"/>
  <c r="L847" i="3" s="1"/>
  <c r="L894" i="3"/>
  <c r="L900" i="3"/>
  <c r="L950" i="3"/>
  <c r="L962" i="3"/>
  <c r="L1027" i="3"/>
  <c r="K1028" i="3"/>
  <c r="L1020" i="3" s="1"/>
  <c r="S1020" i="3" l="1"/>
  <c r="S847" i="3"/>
  <c r="S781" i="3"/>
  <c r="S477" i="3"/>
  <c r="S294" i="3"/>
  <c r="S140" i="3"/>
  <c r="S52" i="3"/>
  <c r="S25" i="3"/>
  <c r="S11" i="3"/>
  <c r="J170" i="2"/>
  <c r="H170" i="2"/>
  <c r="J165" i="2"/>
  <c r="H165" i="2"/>
  <c r="J129" i="2"/>
  <c r="H129" i="2"/>
  <c r="J128" i="2"/>
  <c r="H128" i="2"/>
  <c r="J127" i="2"/>
  <c r="H127" i="2"/>
  <c r="J116" i="2"/>
  <c r="H116" i="2"/>
  <c r="H117" i="2" s="1"/>
  <c r="G115" i="2" s="1"/>
  <c r="J108" i="2"/>
  <c r="H108" i="2"/>
  <c r="J107" i="2"/>
  <c r="H107" i="2"/>
  <c r="J106" i="2"/>
  <c r="H106" i="2"/>
  <c r="J105" i="2"/>
  <c r="H105" i="2"/>
  <c r="H109" i="2" s="1"/>
  <c r="G104" i="2" s="1"/>
  <c r="J96" i="2"/>
  <c r="H96" i="2"/>
  <c r="J95" i="2"/>
  <c r="H95" i="2"/>
  <c r="J94" i="2"/>
  <c r="H94" i="2"/>
  <c r="H97" i="2" s="1"/>
  <c r="G93" i="2" s="1"/>
  <c r="J83" i="2"/>
  <c r="H83" i="2"/>
  <c r="J82" i="2"/>
  <c r="H82" i="2"/>
  <c r="J81" i="2"/>
  <c r="H81" i="2"/>
  <c r="H85" i="2" s="1"/>
  <c r="G80" i="2" s="1"/>
  <c r="J70" i="2"/>
  <c r="H70" i="2"/>
  <c r="J69" i="2"/>
  <c r="H69" i="2"/>
  <c r="H72" i="2" s="1"/>
  <c r="G68" i="2" s="1"/>
  <c r="J62" i="2"/>
  <c r="H62" i="2"/>
  <c r="J61" i="2"/>
  <c r="H61" i="2"/>
  <c r="J58" i="2"/>
  <c r="H58" i="2"/>
  <c r="H63" i="2" s="1"/>
  <c r="G57" i="2" s="1"/>
  <c r="J48" i="2"/>
  <c r="H48" i="2"/>
  <c r="J47" i="2"/>
  <c r="H47" i="2"/>
  <c r="J46" i="2"/>
  <c r="H46" i="2"/>
  <c r="J41" i="2"/>
  <c r="H41" i="2"/>
  <c r="J40" i="2"/>
  <c r="H40" i="2"/>
  <c r="J38" i="2"/>
  <c r="H38" i="2"/>
  <c r="J37" i="2"/>
  <c r="H37" i="2"/>
  <c r="H42" i="2" s="1"/>
  <c r="G36" i="2" s="1"/>
  <c r="J27" i="2"/>
  <c r="H27" i="2"/>
  <c r="J25" i="2"/>
  <c r="H25" i="2"/>
  <c r="H28" i="2" s="1"/>
  <c r="G24" i="2" s="1"/>
  <c r="J17" i="2"/>
  <c r="H17" i="2"/>
  <c r="J15" i="2"/>
  <c r="H15" i="2"/>
  <c r="H18" i="2" s="1"/>
  <c r="G14" i="2" s="1"/>
  <c r="J7" i="2"/>
  <c r="H7" i="2"/>
  <c r="J5" i="2"/>
  <c r="H5" i="2"/>
  <c r="H8" i="2" s="1"/>
  <c r="G4" i="2" s="1"/>
  <c r="J686" i="2"/>
  <c r="H686" i="2"/>
  <c r="J713" i="2"/>
  <c r="H713" i="2"/>
  <c r="J711" i="2"/>
  <c r="H711" i="2"/>
  <c r="J678" i="2"/>
  <c r="H678" i="2"/>
  <c r="J712" i="2"/>
  <c r="H712" i="2"/>
  <c r="J516" i="2"/>
  <c r="H516" i="2"/>
  <c r="J531" i="2"/>
  <c r="H531" i="2"/>
  <c r="J514" i="2"/>
  <c r="H514" i="2"/>
  <c r="J530" i="2"/>
  <c r="H530" i="2"/>
  <c r="J350" i="2"/>
  <c r="H350" i="2"/>
  <c r="J382" i="2"/>
  <c r="H382" i="2"/>
  <c r="J334" i="2"/>
  <c r="H334" i="2"/>
  <c r="J358" i="2"/>
  <c r="H358" i="2"/>
  <c r="J373" i="2"/>
  <c r="H373" i="2"/>
  <c r="J333" i="2"/>
  <c r="H333" i="2"/>
  <c r="J359" i="2"/>
  <c r="H359" i="2"/>
  <c r="J357" i="2"/>
  <c r="H357" i="2"/>
  <c r="J372" i="2"/>
  <c r="H372" i="2"/>
  <c r="J401" i="2"/>
  <c r="H401" i="2"/>
  <c r="J349" i="2"/>
  <c r="H349" i="2"/>
  <c r="J348" i="2"/>
  <c r="H348" i="2"/>
  <c r="J398" i="2"/>
  <c r="H398" i="2"/>
  <c r="J239" i="2"/>
  <c r="H239" i="2"/>
  <c r="J241" i="2"/>
  <c r="H241" i="2"/>
  <c r="J242" i="2"/>
  <c r="H242" i="2"/>
  <c r="J240" i="2"/>
  <c r="H240" i="2"/>
  <c r="J628" i="2"/>
  <c r="H628" i="2"/>
  <c r="J222" i="2"/>
  <c r="H222" i="2"/>
  <c r="J426" i="2"/>
  <c r="H426" i="2"/>
  <c r="J468" i="2"/>
  <c r="H468" i="2"/>
  <c r="J575" i="2"/>
  <c r="H575" i="2"/>
  <c r="H577" i="2" s="1"/>
  <c r="G570" i="2" s="1"/>
  <c r="J687" i="2"/>
  <c r="H687" i="2"/>
  <c r="J445" i="2"/>
  <c r="H445" i="2"/>
  <c r="G563" i="2"/>
  <c r="H563" i="2" s="1"/>
  <c r="H564" i="2" s="1"/>
  <c r="G560" i="2" s="1"/>
  <c r="J633" i="2"/>
  <c r="H633" i="2"/>
  <c r="J646" i="2"/>
  <c r="H646" i="2"/>
  <c r="J667" i="2"/>
  <c r="H667" i="2"/>
  <c r="G576" i="2"/>
  <c r="H576" i="2" s="1"/>
  <c r="J540" i="2"/>
  <c r="G357" i="1"/>
  <c r="H357" i="1" s="1"/>
  <c r="M968" i="3" s="1"/>
  <c r="J503" i="2"/>
  <c r="H503" i="2"/>
  <c r="J528" i="2"/>
  <c r="H528" i="2"/>
  <c r="J512" i="2"/>
  <c r="H512" i="2"/>
  <c r="J527" i="2"/>
  <c r="H527" i="2"/>
  <c r="J472" i="2"/>
  <c r="H472" i="2"/>
  <c r="J496" i="2"/>
  <c r="H496" i="2"/>
  <c r="J238" i="2"/>
  <c r="H238" i="2"/>
  <c r="H213" i="2"/>
  <c r="J213" i="2"/>
  <c r="H228" i="2"/>
  <c r="J228" i="2"/>
  <c r="J483" i="2"/>
  <c r="H483" i="2"/>
  <c r="H486" i="2" s="1"/>
  <c r="G482" i="2" s="1"/>
  <c r="J494" i="2"/>
  <c r="H494" i="2"/>
  <c r="J257" i="2"/>
  <c r="H257" i="2"/>
  <c r="J271" i="2"/>
  <c r="H271" i="2"/>
  <c r="J288" i="2"/>
  <c r="H288" i="2"/>
  <c r="J256" i="2"/>
  <c r="H256" i="2"/>
  <c r="J270" i="2"/>
  <c r="H270" i="2"/>
  <c r="J287" i="2"/>
  <c r="H287" i="2"/>
  <c r="J452" i="2"/>
  <c r="H452" i="2"/>
  <c r="H179" i="2"/>
  <c r="J179" i="2"/>
  <c r="H191" i="2"/>
  <c r="J191" i="2"/>
  <c r="H214" i="2"/>
  <c r="J214" i="2"/>
  <c r="J258" i="2"/>
  <c r="H258" i="2"/>
  <c r="J289" i="2"/>
  <c r="H289" i="2"/>
  <c r="J397" i="2"/>
  <c r="H397" i="2"/>
  <c r="J424" i="2"/>
  <c r="H424" i="2"/>
  <c r="J453" i="2"/>
  <c r="H453" i="2"/>
  <c r="J475" i="2"/>
  <c r="H475" i="2"/>
  <c r="J567" i="2"/>
  <c r="H567" i="2"/>
  <c r="J592" i="2"/>
  <c r="H592" i="2"/>
  <c r="J602" i="2"/>
  <c r="H602" i="2"/>
  <c r="J654" i="2"/>
  <c r="H654" i="2"/>
  <c r="J694" i="2"/>
  <c r="H694" i="2"/>
  <c r="J296" i="2"/>
  <c r="H296" i="2"/>
  <c r="J579" i="2"/>
  <c r="H579" i="2"/>
  <c r="H580" i="2" s="1"/>
  <c r="G578" i="2" s="1"/>
  <c r="J627" i="2"/>
  <c r="H627" i="2"/>
  <c r="J677" i="2"/>
  <c r="H677" i="2"/>
  <c r="J700" i="2"/>
  <c r="H700" i="2"/>
  <c r="J196" i="2"/>
  <c r="H196" i="2"/>
  <c r="J318" i="2"/>
  <c r="H318" i="2"/>
  <c r="J342" i="2"/>
  <c r="H342" i="2"/>
  <c r="J363" i="2"/>
  <c r="H363" i="2"/>
  <c r="J379" i="2"/>
  <c r="H379" i="2"/>
  <c r="J396" i="2"/>
  <c r="H396" i="2"/>
  <c r="J431" i="2"/>
  <c r="H431" i="2"/>
  <c r="J653" i="2"/>
  <c r="H653" i="2"/>
  <c r="J699" i="2"/>
  <c r="H699" i="2"/>
  <c r="J204" i="2"/>
  <c r="H204" i="2"/>
  <c r="J317" i="2"/>
  <c r="H317" i="2"/>
  <c r="J341" i="2"/>
  <c r="H341" i="2"/>
  <c r="J362" i="2"/>
  <c r="H362" i="2"/>
  <c r="J378" i="2"/>
  <c r="H378" i="2"/>
  <c r="J395" i="2"/>
  <c r="H395" i="2"/>
  <c r="J415" i="2"/>
  <c r="H415" i="2"/>
  <c r="J430" i="2"/>
  <c r="H430" i="2"/>
  <c r="J626" i="2"/>
  <c r="H626" i="2"/>
  <c r="H559" i="2"/>
  <c r="G556" i="2" s="1"/>
  <c r="H555" i="2"/>
  <c r="G549" i="2" s="1"/>
  <c r="G554" i="2"/>
  <c r="H554" i="2" s="1"/>
  <c r="J642" i="2"/>
  <c r="H642" i="2"/>
  <c r="J647" i="2"/>
  <c r="H647" i="2"/>
  <c r="J691" i="2"/>
  <c r="H691" i="2"/>
  <c r="J715" i="2"/>
  <c r="H715" i="2"/>
  <c r="J714" i="2"/>
  <c r="H714" i="2"/>
  <c r="O1081" i="3"/>
  <c r="O1076" i="3" s="1"/>
  <c r="U1076" i="3" s="1"/>
  <c r="O1077" i="3"/>
  <c r="U1077" i="3" s="1"/>
  <c r="O1070" i="3"/>
  <c r="O1041" i="3" s="1"/>
  <c r="U1041" i="3" s="1"/>
  <c r="O1042" i="3"/>
  <c r="U1042" i="3" s="1"/>
  <c r="O1017" i="3"/>
  <c r="O993" i="3" s="1"/>
  <c r="U993" i="3" s="1"/>
  <c r="O994" i="3"/>
  <c r="U994" i="3" s="1"/>
  <c r="H79" i="2"/>
  <c r="G73" i="2" s="1"/>
  <c r="S817" i="3"/>
  <c r="S386" i="3"/>
  <c r="S839" i="3"/>
  <c r="S799" i="3"/>
  <c r="S766" i="3"/>
  <c r="S643" i="3"/>
  <c r="S558" i="3"/>
  <c r="S492" i="3"/>
  <c r="S372" i="3"/>
  <c r="S332" i="3"/>
  <c r="S198" i="3"/>
  <c r="S134" i="3"/>
  <c r="S45" i="3"/>
  <c r="J161" i="2"/>
  <c r="H161" i="2"/>
  <c r="J158" i="2"/>
  <c r="H158" i="2"/>
  <c r="J153" i="2"/>
  <c r="H153" i="2"/>
  <c r="J148" i="2"/>
  <c r="H148" i="2"/>
  <c r="J147" i="2"/>
  <c r="H147" i="2"/>
  <c r="J146" i="2"/>
  <c r="H146" i="2"/>
  <c r="J141" i="2"/>
  <c r="H141" i="2"/>
  <c r="J140" i="2"/>
  <c r="H140" i="2"/>
  <c r="J135" i="2"/>
  <c r="H135" i="2"/>
  <c r="J134" i="2"/>
  <c r="H134" i="2"/>
  <c r="J123" i="2"/>
  <c r="H123" i="2"/>
  <c r="H124" i="2" s="1"/>
  <c r="G118" i="2" s="1"/>
  <c r="J112" i="2"/>
  <c r="H112" i="2"/>
  <c r="J111" i="2"/>
  <c r="H111" i="2"/>
  <c r="H114" i="2" s="1"/>
  <c r="G110" i="2" s="1"/>
  <c r="J101" i="2"/>
  <c r="H101" i="2"/>
  <c r="J99" i="2"/>
  <c r="H99" i="2"/>
  <c r="H103" i="2" s="1"/>
  <c r="G98" i="2" s="1"/>
  <c r="J91" i="2"/>
  <c r="H91" i="2"/>
  <c r="J89" i="2"/>
  <c r="H89" i="2"/>
  <c r="J88" i="2"/>
  <c r="H88" i="2"/>
  <c r="J87" i="2"/>
  <c r="H87" i="2"/>
  <c r="H92" i="2" s="1"/>
  <c r="G86" i="2" s="1"/>
  <c r="J66" i="2"/>
  <c r="H66" i="2"/>
  <c r="J65" i="2"/>
  <c r="H65" i="2"/>
  <c r="H67" i="2" s="1"/>
  <c r="G64" i="2" s="1"/>
  <c r="J54" i="2"/>
  <c r="H54" i="2"/>
  <c r="J53" i="2"/>
  <c r="H53" i="2"/>
  <c r="J51" i="2"/>
  <c r="H51" i="2"/>
  <c r="J44" i="2"/>
  <c r="H44" i="2"/>
  <c r="J34" i="2"/>
  <c r="H34" i="2"/>
  <c r="J33" i="2"/>
  <c r="H33" i="2"/>
  <c r="J32" i="2"/>
  <c r="H32" i="2"/>
  <c r="J31" i="2"/>
  <c r="H31" i="2"/>
  <c r="J30" i="2"/>
  <c r="H30" i="2"/>
  <c r="H35" i="2" s="1"/>
  <c r="G29" i="2" s="1"/>
  <c r="J22" i="2"/>
  <c r="H22" i="2"/>
  <c r="J21" i="2"/>
  <c r="H21" i="2"/>
  <c r="J20" i="2"/>
  <c r="H20" i="2"/>
  <c r="H23" i="2" s="1"/>
  <c r="G19" i="2" s="1"/>
  <c r="J12" i="2"/>
  <c r="H12" i="2"/>
  <c r="J10" i="2"/>
  <c r="H10" i="2"/>
  <c r="H13" i="2" s="1"/>
  <c r="G9" i="2" s="1"/>
  <c r="J703" i="2"/>
  <c r="H703" i="2"/>
  <c r="J701" i="2"/>
  <c r="H701" i="2"/>
  <c r="J640" i="2"/>
  <c r="H640" i="2"/>
  <c r="J702" i="2"/>
  <c r="H702" i="2"/>
  <c r="J508" i="2"/>
  <c r="H508" i="2"/>
  <c r="J523" i="2"/>
  <c r="H523" i="2"/>
  <c r="J504" i="2"/>
  <c r="H504" i="2"/>
  <c r="J522" i="2"/>
  <c r="H522" i="2"/>
  <c r="J337" i="2"/>
  <c r="H337" i="2"/>
  <c r="J374" i="2"/>
  <c r="H374" i="2"/>
  <c r="J323" i="2"/>
  <c r="H323" i="2"/>
  <c r="J347" i="2"/>
  <c r="H347" i="2"/>
  <c r="J366" i="2"/>
  <c r="H366" i="2"/>
  <c r="J381" i="2"/>
  <c r="H381" i="2"/>
  <c r="J346" i="2"/>
  <c r="H346" i="2"/>
  <c r="J322" i="2"/>
  <c r="H322" i="2"/>
  <c r="J364" i="2"/>
  <c r="H364" i="2"/>
  <c r="J380" i="2"/>
  <c r="H380" i="2"/>
  <c r="J336" i="2"/>
  <c r="H336" i="2"/>
  <c r="J335" i="2"/>
  <c r="H335" i="2"/>
  <c r="J391" i="2"/>
  <c r="H391" i="2"/>
  <c r="H230" i="2"/>
  <c r="J230" i="2"/>
  <c r="H232" i="2"/>
  <c r="J232" i="2"/>
  <c r="H233" i="2"/>
  <c r="J233" i="2"/>
  <c r="H231" i="2"/>
  <c r="J231" i="2"/>
  <c r="J410" i="2"/>
  <c r="H410" i="2"/>
  <c r="H216" i="2"/>
  <c r="J216" i="2"/>
  <c r="J419" i="2"/>
  <c r="H419" i="2"/>
  <c r="J438" i="2"/>
  <c r="H438" i="2"/>
  <c r="J479" i="2"/>
  <c r="H479" i="2"/>
  <c r="J657" i="2"/>
  <c r="H657" i="2"/>
  <c r="J206" i="2"/>
  <c r="H206" i="2"/>
  <c r="J454" i="2"/>
  <c r="H454" i="2"/>
  <c r="J639" i="2"/>
  <c r="H639" i="2"/>
  <c r="J661" i="2"/>
  <c r="H661" i="2"/>
  <c r="J676" i="2"/>
  <c r="H676" i="2"/>
  <c r="J513" i="2"/>
  <c r="H513" i="2"/>
  <c r="J502" i="2"/>
  <c r="H502" i="2"/>
  <c r="J520" i="2"/>
  <c r="H520" i="2"/>
  <c r="J432" i="2"/>
  <c r="H432" i="2"/>
  <c r="J461" i="2"/>
  <c r="H461" i="2"/>
  <c r="H229" i="2"/>
  <c r="J229" i="2"/>
  <c r="J495" i="2"/>
  <c r="H495" i="2"/>
  <c r="J220" i="2"/>
  <c r="H220" i="2"/>
  <c r="J237" i="2"/>
  <c r="H237" i="2"/>
  <c r="J488" i="2"/>
  <c r="H488" i="2"/>
  <c r="H492" i="2" s="1"/>
  <c r="G487" i="2" s="1"/>
  <c r="G314" i="2"/>
  <c r="H314" i="2" s="1"/>
  <c r="H315" i="2" s="1"/>
  <c r="G301" i="2" s="1"/>
  <c r="H247" i="2"/>
  <c r="J247" i="2"/>
  <c r="J264" i="2"/>
  <c r="H264" i="2"/>
  <c r="J278" i="2"/>
  <c r="H278" i="2"/>
  <c r="H246" i="2"/>
  <c r="J246" i="2"/>
  <c r="J263" i="2"/>
  <c r="H263" i="2"/>
  <c r="J277" i="2"/>
  <c r="H277" i="2"/>
  <c r="J443" i="2"/>
  <c r="H443" i="2"/>
  <c r="J171" i="2"/>
  <c r="H171" i="2"/>
  <c r="J186" i="2"/>
  <c r="H186" i="2"/>
  <c r="J197" i="2"/>
  <c r="H197" i="2"/>
  <c r="H248" i="2"/>
  <c r="J248" i="2"/>
  <c r="J279" i="2"/>
  <c r="H279" i="2"/>
  <c r="J388" i="2"/>
  <c r="H388" i="2"/>
  <c r="J416" i="2"/>
  <c r="H416" i="2"/>
  <c r="J444" i="2"/>
  <c r="H444" i="2"/>
  <c r="J463" i="2"/>
  <c r="H463" i="2"/>
  <c r="J536" i="2"/>
  <c r="H536" i="2"/>
  <c r="J587" i="2"/>
  <c r="H587" i="2"/>
  <c r="J597" i="2"/>
  <c r="H597" i="2"/>
  <c r="J621" i="2"/>
  <c r="H621" i="2"/>
  <c r="J668" i="2"/>
  <c r="H668" i="2"/>
  <c r="H178" i="2"/>
  <c r="J178" i="2"/>
  <c r="J566" i="2"/>
  <c r="H566" i="2"/>
  <c r="J582" i="2"/>
  <c r="H582" i="2"/>
  <c r="J634" i="2"/>
  <c r="H634" i="2"/>
  <c r="J693" i="2"/>
  <c r="H693" i="2"/>
  <c r="J710" i="2"/>
  <c r="H710" i="2"/>
  <c r="J205" i="2"/>
  <c r="H205" i="2"/>
  <c r="J329" i="2"/>
  <c r="H329" i="2"/>
  <c r="J355" i="2"/>
  <c r="H355" i="2"/>
  <c r="J371" i="2"/>
  <c r="H371" i="2"/>
  <c r="J387" i="2"/>
  <c r="H387" i="2"/>
  <c r="J407" i="2"/>
  <c r="H407" i="2"/>
  <c r="J535" i="2"/>
  <c r="H535" i="2"/>
  <c r="H539" i="2" s="1"/>
  <c r="G534" i="2" s="1"/>
  <c r="J185" i="2"/>
  <c r="H185" i="2"/>
  <c r="J709" i="2"/>
  <c r="H709" i="2"/>
  <c r="J295" i="2"/>
  <c r="H295" i="2"/>
  <c r="J328" i="2"/>
  <c r="H328" i="2"/>
  <c r="J354" i="2"/>
  <c r="H354" i="2"/>
  <c r="J370" i="2"/>
  <c r="H370" i="2"/>
  <c r="J386" i="2"/>
  <c r="H386" i="2"/>
  <c r="J406" i="2"/>
  <c r="H406" i="2"/>
  <c r="J423" i="2"/>
  <c r="H423" i="2"/>
  <c r="J474" i="2"/>
  <c r="H474" i="2"/>
  <c r="J652" i="2"/>
  <c r="H652" i="2"/>
  <c r="J679" i="2"/>
  <c r="H679" i="2"/>
  <c r="J662" i="2"/>
  <c r="H662" i="2"/>
  <c r="J705" i="2"/>
  <c r="H705" i="2"/>
  <c r="J704" i="2"/>
  <c r="H704" i="2"/>
  <c r="G547" i="2"/>
  <c r="H547" i="2" s="1"/>
  <c r="H548" i="2" s="1"/>
  <c r="G543" i="2" s="1"/>
  <c r="O1100" i="3"/>
  <c r="O1085" i="3" s="1"/>
  <c r="U1085" i="3" s="1"/>
  <c r="O1086" i="3"/>
  <c r="U1086" i="3" s="1"/>
  <c r="O1073" i="3"/>
  <c r="U1073" i="3" s="1"/>
  <c r="O1074" i="3"/>
  <c r="O1072" i="3" s="1"/>
  <c r="U1072" i="3" s="1"/>
  <c r="J543" i="2" l="1"/>
  <c r="G358" i="1"/>
  <c r="H358" i="1" s="1"/>
  <c r="M947" i="3" s="1"/>
  <c r="G302" i="1"/>
  <c r="H302" i="1" s="1"/>
  <c r="G720" i="2" s="1"/>
  <c r="J118" i="2"/>
  <c r="J560" i="2"/>
  <c r="G361" i="1"/>
  <c r="H361" i="1" s="1"/>
  <c r="M5" i="3" s="1"/>
  <c r="J301" i="2"/>
  <c r="G331" i="1"/>
  <c r="H331" i="1" s="1"/>
  <c r="M799" i="3" s="1"/>
  <c r="J570" i="2"/>
  <c r="G363" i="1"/>
  <c r="H363" i="1" s="1"/>
  <c r="M366" i="3" s="1"/>
  <c r="G427" i="2"/>
  <c r="H427" i="2" s="1"/>
  <c r="H428" i="2" s="1"/>
  <c r="G422" i="2" s="1"/>
  <c r="G392" i="2"/>
  <c r="H392" i="2" s="1"/>
  <c r="H393" i="2" s="1"/>
  <c r="G385" i="2" s="1"/>
  <c r="G356" i="2"/>
  <c r="H356" i="2" s="1"/>
  <c r="H360" i="2" s="1"/>
  <c r="G353" i="2" s="1"/>
  <c r="J534" i="2"/>
  <c r="G356" i="1"/>
  <c r="H356" i="1" s="1"/>
  <c r="M1020" i="3" s="1"/>
  <c r="G568" i="2"/>
  <c r="H568" i="2" s="1"/>
  <c r="H569" i="2" s="1"/>
  <c r="G565" i="2" s="1"/>
  <c r="G243" i="2"/>
  <c r="H243" i="2" s="1"/>
  <c r="H244" i="2" s="1"/>
  <c r="G236" i="2" s="1"/>
  <c r="G469" i="2"/>
  <c r="H469" i="2" s="1"/>
  <c r="H470" i="2" s="1"/>
  <c r="G460" i="2" s="1"/>
  <c r="G509" i="2"/>
  <c r="H509" i="2" s="1"/>
  <c r="H510" i="2" s="1"/>
  <c r="G501" i="2" s="1"/>
  <c r="G643" i="2"/>
  <c r="H643" i="2" s="1"/>
  <c r="H644" i="2" s="1"/>
  <c r="G638" i="2" s="1"/>
  <c r="J9" i="2"/>
  <c r="G283" i="1"/>
  <c r="H283" i="1" s="1"/>
  <c r="G684" i="2" s="1"/>
  <c r="J19" i="2"/>
  <c r="G285" i="1"/>
  <c r="H285" i="1" s="1"/>
  <c r="J29" i="2"/>
  <c r="G287" i="1"/>
  <c r="H287" i="1" s="1"/>
  <c r="G292" i="1"/>
  <c r="H292" i="1" s="1"/>
  <c r="G227" i="2" s="1"/>
  <c r="J64" i="2"/>
  <c r="G296" i="1"/>
  <c r="H296" i="1" s="1"/>
  <c r="G618" i="2" s="1"/>
  <c r="J86" i="2"/>
  <c r="G298" i="1"/>
  <c r="H298" i="1" s="1"/>
  <c r="G670" i="2" s="1"/>
  <c r="J98" i="2"/>
  <c r="G300" i="1"/>
  <c r="H300" i="1" s="1"/>
  <c r="G695" i="2" s="1"/>
  <c r="J110" i="2"/>
  <c r="G162" i="2"/>
  <c r="H162" i="2" s="1"/>
  <c r="H163" i="2" s="1"/>
  <c r="G157" i="2" s="1"/>
  <c r="G294" i="1"/>
  <c r="H294" i="1" s="1"/>
  <c r="G584" i="2" s="1"/>
  <c r="J73" i="2"/>
  <c r="J549" i="2"/>
  <c r="G359" i="1"/>
  <c r="H359" i="1" s="1"/>
  <c r="M906" i="3" s="1"/>
  <c r="G440" i="2"/>
  <c r="H440" i="2" s="1"/>
  <c r="H441" i="2" s="1"/>
  <c r="G429" i="2" s="1"/>
  <c r="G420" i="2"/>
  <c r="H420" i="2" s="1"/>
  <c r="H421" i="2" s="1"/>
  <c r="G414" i="2" s="1"/>
  <c r="G383" i="2"/>
  <c r="H383" i="2" s="1"/>
  <c r="H384" i="2" s="1"/>
  <c r="G377" i="2" s="1"/>
  <c r="G367" i="2"/>
  <c r="H367" i="2" s="1"/>
  <c r="H368" i="2" s="1"/>
  <c r="G361" i="2" s="1"/>
  <c r="G209" i="2"/>
  <c r="H209" i="2" s="1"/>
  <c r="G706" i="2"/>
  <c r="H706" i="2" s="1"/>
  <c r="H707" i="2" s="1"/>
  <c r="G698" i="2" s="1"/>
  <c r="H202" i="2"/>
  <c r="G195" i="2" s="1"/>
  <c r="J578" i="2"/>
  <c r="G364" i="1"/>
  <c r="H364" i="1" s="1"/>
  <c r="M86" i="3" s="1"/>
  <c r="G498" i="2"/>
  <c r="H498" i="2" s="1"/>
  <c r="G499" i="2" s="1"/>
  <c r="H499" i="2" s="1"/>
  <c r="J482" i="2"/>
  <c r="G349" i="1"/>
  <c r="H349" i="1" s="1"/>
  <c r="G480" i="2"/>
  <c r="H480" i="2" s="1"/>
  <c r="H481" i="2" s="1"/>
  <c r="G471" i="2" s="1"/>
  <c r="G532" i="2"/>
  <c r="H532" i="2" s="1"/>
  <c r="H533" i="2" s="1"/>
  <c r="G526" i="2" s="1"/>
  <c r="G517" i="2"/>
  <c r="H517" i="2" s="1"/>
  <c r="H518" i="2" s="1"/>
  <c r="G511" i="2" s="1"/>
  <c r="T968" i="3"/>
  <c r="N968" i="3"/>
  <c r="G282" i="1"/>
  <c r="H282" i="1" s="1"/>
  <c r="J4" i="2"/>
  <c r="G284" i="1"/>
  <c r="H284" i="1" s="1"/>
  <c r="G251" i="2" s="1"/>
  <c r="J14" i="2"/>
  <c r="G286" i="1"/>
  <c r="H286" i="1" s="1"/>
  <c r="J24" i="2"/>
  <c r="G288" i="1"/>
  <c r="H288" i="1" s="1"/>
  <c r="J36" i="2"/>
  <c r="J57" i="2"/>
  <c r="G291" i="1"/>
  <c r="H291" i="1" s="1"/>
  <c r="J68" i="2"/>
  <c r="G293" i="1"/>
  <c r="H293" i="1" s="1"/>
  <c r="J80" i="2"/>
  <c r="G295" i="1"/>
  <c r="H295" i="1" s="1"/>
  <c r="J93" i="2"/>
  <c r="G297" i="1"/>
  <c r="H297" i="1" s="1"/>
  <c r="G616" i="2" s="1"/>
  <c r="J104" i="2"/>
  <c r="G299" i="1"/>
  <c r="H299" i="1" s="1"/>
  <c r="J115" i="2"/>
  <c r="G301" i="1"/>
  <c r="H301" i="1" s="1"/>
  <c r="G719" i="2" s="1"/>
  <c r="G130" i="2"/>
  <c r="H130" i="2" s="1"/>
  <c r="H131" i="2" s="1"/>
  <c r="G126" i="2" s="1"/>
  <c r="G375" i="2"/>
  <c r="H375" i="2" s="1"/>
  <c r="H376" i="2" s="1"/>
  <c r="G369" i="2" s="1"/>
  <c r="G716" i="2"/>
  <c r="H716" i="2" s="1"/>
  <c r="H717" i="2" s="1"/>
  <c r="G708" i="2" s="1"/>
  <c r="G583" i="2"/>
  <c r="H583" i="2" s="1"/>
  <c r="J487" i="2"/>
  <c r="G350" i="1"/>
  <c r="H350" i="1" s="1"/>
  <c r="M110" i="3" s="1"/>
  <c r="G223" i="2"/>
  <c r="H223" i="2" s="1"/>
  <c r="G524" i="2"/>
  <c r="H524" i="2" s="1"/>
  <c r="H525" i="2" s="1"/>
  <c r="G519" i="2" s="1"/>
  <c r="J556" i="2"/>
  <c r="G360" i="1"/>
  <c r="H360" i="1" s="1"/>
  <c r="M939" i="3" s="1"/>
  <c r="G217" i="2"/>
  <c r="H217" i="2" s="1"/>
  <c r="H218" i="2" s="1"/>
  <c r="G212" i="2" s="1"/>
  <c r="G320" i="1" l="1"/>
  <c r="H320" i="1" s="1"/>
  <c r="M552" i="3" s="1"/>
  <c r="J212" i="2"/>
  <c r="J126" i="2"/>
  <c r="G305" i="1"/>
  <c r="H305" i="1" s="1"/>
  <c r="M134" i="3" s="1"/>
  <c r="J519" i="2"/>
  <c r="G354" i="1"/>
  <c r="H354" i="1" s="1"/>
  <c r="M460" i="3" s="1"/>
  <c r="J369" i="2"/>
  <c r="G337" i="1"/>
  <c r="H337" i="1" s="1"/>
  <c r="J511" i="2"/>
  <c r="G353" i="1"/>
  <c r="H353" i="1" s="1"/>
  <c r="M817" i="3" s="1"/>
  <c r="J471" i="2"/>
  <c r="G348" i="1"/>
  <c r="H348" i="1" s="1"/>
  <c r="M862" i="3" s="1"/>
  <c r="J377" i="2"/>
  <c r="G338" i="1"/>
  <c r="H338" i="1" s="1"/>
  <c r="M546" i="3" s="1"/>
  <c r="J429" i="2"/>
  <c r="G344" i="1"/>
  <c r="H344" i="1" s="1"/>
  <c r="M856" i="3" s="1"/>
  <c r="J638" i="2"/>
  <c r="G374" i="1"/>
  <c r="H374" i="1" s="1"/>
  <c r="M450" i="3" s="1"/>
  <c r="J460" i="2"/>
  <c r="G347" i="1"/>
  <c r="H347" i="1" s="1"/>
  <c r="M868" i="3" s="1"/>
  <c r="J565" i="2"/>
  <c r="G362" i="1"/>
  <c r="H362" i="1" s="1"/>
  <c r="M11" i="3" s="1"/>
  <c r="J385" i="2"/>
  <c r="G339" i="1"/>
  <c r="H339" i="1" s="1"/>
  <c r="M152" i="3" s="1"/>
  <c r="J708" i="2"/>
  <c r="G382" i="1"/>
  <c r="H382" i="1" s="1"/>
  <c r="M39" i="3" s="1"/>
  <c r="J526" i="2"/>
  <c r="G355" i="1"/>
  <c r="H355" i="1" s="1"/>
  <c r="M558" i="3" s="1"/>
  <c r="J698" i="2"/>
  <c r="G381" i="1"/>
  <c r="H381" i="1" s="1"/>
  <c r="M739" i="3" s="1"/>
  <c r="J361" i="2"/>
  <c r="G336" i="1"/>
  <c r="H336" i="1" s="1"/>
  <c r="M235" i="3" s="1"/>
  <c r="J414" i="2"/>
  <c r="G342" i="1"/>
  <c r="H342" i="1" s="1"/>
  <c r="M492" i="3" s="1"/>
  <c r="G312" i="1"/>
  <c r="H312" i="1" s="1"/>
  <c r="M878" i="3" s="1"/>
  <c r="J157" i="2"/>
  <c r="J501" i="2"/>
  <c r="G352" i="1"/>
  <c r="H352" i="1" s="1"/>
  <c r="M839" i="3" s="1"/>
  <c r="J236" i="2"/>
  <c r="G323" i="1"/>
  <c r="H323" i="1" s="1"/>
  <c r="M356" i="3" s="1"/>
  <c r="J353" i="2"/>
  <c r="G335" i="1"/>
  <c r="H335" i="1" s="1"/>
  <c r="M477" i="3" s="1"/>
  <c r="J422" i="2"/>
  <c r="G343" i="1"/>
  <c r="H343" i="1" s="1"/>
  <c r="M499" i="3" s="1"/>
  <c r="J616" i="2"/>
  <c r="H616" i="2"/>
  <c r="G680" i="2"/>
  <c r="G672" i="2"/>
  <c r="G663" i="2"/>
  <c r="G648" i="2"/>
  <c r="G635" i="2"/>
  <c r="G603" i="2"/>
  <c r="G598" i="2"/>
  <c r="G593" i="2"/>
  <c r="G588" i="2"/>
  <c r="G399" i="2"/>
  <c r="G192" i="2"/>
  <c r="G187" i="2"/>
  <c r="G181" i="2"/>
  <c r="G174" i="2"/>
  <c r="G166" i="2"/>
  <c r="G154" i="2"/>
  <c r="G149" i="2"/>
  <c r="G142" i="2"/>
  <c r="G136" i="2"/>
  <c r="M223" i="3"/>
  <c r="M104" i="3"/>
  <c r="H500" i="2"/>
  <c r="G493" i="2" s="1"/>
  <c r="T906" i="3"/>
  <c r="N906" i="3"/>
  <c r="G629" i="2"/>
  <c r="G411" i="2"/>
  <c r="G345" i="2"/>
  <c r="G332" i="2"/>
  <c r="G321" i="2"/>
  <c r="G298" i="2"/>
  <c r="G291" i="2"/>
  <c r="G282" i="2"/>
  <c r="J684" i="2"/>
  <c r="H684" i="2"/>
  <c r="T1020" i="3"/>
  <c r="N1020" i="3"/>
  <c r="T366" i="3"/>
  <c r="N366" i="3"/>
  <c r="O366" i="3" s="1"/>
  <c r="U366" i="3" s="1"/>
  <c r="T799" i="3"/>
  <c r="N799" i="3"/>
  <c r="O799" i="3" s="1"/>
  <c r="U799" i="3" s="1"/>
  <c r="T5" i="3"/>
  <c r="N5" i="3"/>
  <c r="T947" i="3"/>
  <c r="N947" i="3"/>
  <c r="O947" i="3" s="1"/>
  <c r="U947" i="3" s="1"/>
  <c r="T939" i="3"/>
  <c r="N939" i="3"/>
  <c r="O939" i="3" s="1"/>
  <c r="U939" i="3" s="1"/>
  <c r="T110" i="3"/>
  <c r="N110" i="3"/>
  <c r="O110" i="3" s="1"/>
  <c r="U110" i="3" s="1"/>
  <c r="J719" i="2"/>
  <c r="H719" i="2"/>
  <c r="G224" i="2"/>
  <c r="G210" i="2"/>
  <c r="G343" i="2"/>
  <c r="G330" i="2"/>
  <c r="G319" i="2"/>
  <c r="G344" i="2"/>
  <c r="G331" i="2"/>
  <c r="G320" i="2"/>
  <c r="O990" i="3"/>
  <c r="O967" i="3" s="1"/>
  <c r="U967" i="3" s="1"/>
  <c r="O968" i="3"/>
  <c r="U968" i="3" s="1"/>
  <c r="G456" i="2"/>
  <c r="G447" i="2"/>
  <c r="G290" i="2"/>
  <c r="G281" i="2"/>
  <c r="G457" i="2"/>
  <c r="G448" i="2"/>
  <c r="H251" i="2"/>
  <c r="J251" i="2"/>
  <c r="G52" i="2"/>
  <c r="G45" i="2"/>
  <c r="T86" i="3"/>
  <c r="N86" i="3"/>
  <c r="O86" i="3" s="1"/>
  <c r="U86" i="3" s="1"/>
  <c r="J195" i="2"/>
  <c r="G318" i="1"/>
  <c r="H318" i="1" s="1"/>
  <c r="M953" i="3" s="1"/>
  <c r="J584" i="2"/>
  <c r="H584" i="2"/>
  <c r="H585" i="2" s="1"/>
  <c r="G581" i="2" s="1"/>
  <c r="J695" i="2"/>
  <c r="H695" i="2"/>
  <c r="J670" i="2"/>
  <c r="H670" i="2"/>
  <c r="J618" i="2"/>
  <c r="H618" i="2"/>
  <c r="H227" i="2"/>
  <c r="J227" i="2"/>
  <c r="J720" i="2"/>
  <c r="H720" i="2"/>
  <c r="J581" i="2" l="1"/>
  <c r="G365" i="1"/>
  <c r="H365" i="1" s="1"/>
  <c r="J45" i="2"/>
  <c r="H45" i="2"/>
  <c r="H49" i="2" s="1"/>
  <c r="G43" i="2" s="1"/>
  <c r="J448" i="2"/>
  <c r="H448" i="2"/>
  <c r="J281" i="2"/>
  <c r="H281" i="2"/>
  <c r="J447" i="2"/>
  <c r="H447" i="2"/>
  <c r="J320" i="2"/>
  <c r="H320" i="2"/>
  <c r="J344" i="2"/>
  <c r="H344" i="2"/>
  <c r="H210" i="2"/>
  <c r="H211" i="2" s="1"/>
  <c r="G203" i="2" s="1"/>
  <c r="J210" i="2"/>
  <c r="G721" i="2"/>
  <c r="H721" i="2" s="1"/>
  <c r="H722" i="2" s="1"/>
  <c r="G718" i="2" s="1"/>
  <c r="O5" i="3"/>
  <c r="U5" i="3" s="1"/>
  <c r="G696" i="2"/>
  <c r="H696" i="2" s="1"/>
  <c r="H697" i="2" s="1"/>
  <c r="G683" i="2" s="1"/>
  <c r="J298" i="2"/>
  <c r="H298" i="2"/>
  <c r="J411" i="2"/>
  <c r="H411" i="2"/>
  <c r="G234" i="2"/>
  <c r="H234" i="2" s="1"/>
  <c r="H235" i="2" s="1"/>
  <c r="G226" i="2" s="1"/>
  <c r="J52" i="2"/>
  <c r="H52" i="2"/>
  <c r="H56" i="2" s="1"/>
  <c r="G50" i="2" s="1"/>
  <c r="J457" i="2"/>
  <c r="H457" i="2"/>
  <c r="J290" i="2"/>
  <c r="H290" i="2"/>
  <c r="J456" i="2"/>
  <c r="H456" i="2"/>
  <c r="J331" i="2"/>
  <c r="H331" i="2"/>
  <c r="J319" i="2"/>
  <c r="H319" i="2"/>
  <c r="J343" i="2"/>
  <c r="H343" i="2"/>
  <c r="H224" i="2"/>
  <c r="H225" i="2" s="1"/>
  <c r="G219" i="2" s="1"/>
  <c r="J224" i="2"/>
  <c r="J291" i="2"/>
  <c r="H291" i="2"/>
  <c r="J321" i="2"/>
  <c r="H321" i="2"/>
  <c r="J345" i="2"/>
  <c r="H345" i="2"/>
  <c r="J629" i="2"/>
  <c r="H629" i="2"/>
  <c r="T104" i="3"/>
  <c r="N104" i="3"/>
  <c r="O104" i="3" s="1"/>
  <c r="U104" i="3" s="1"/>
  <c r="J136" i="2"/>
  <c r="H136" i="2"/>
  <c r="J149" i="2"/>
  <c r="H149" i="2"/>
  <c r="J166" i="2"/>
  <c r="H166" i="2"/>
  <c r="H181" i="2"/>
  <c r="J181" i="2"/>
  <c r="H192" i="2"/>
  <c r="J192" i="2"/>
  <c r="J588" i="2"/>
  <c r="H588" i="2"/>
  <c r="J598" i="2"/>
  <c r="H598" i="2"/>
  <c r="J635" i="2"/>
  <c r="H635" i="2"/>
  <c r="J663" i="2"/>
  <c r="H663" i="2"/>
  <c r="J680" i="2"/>
  <c r="H680" i="2"/>
  <c r="T878" i="3"/>
  <c r="N878" i="3"/>
  <c r="O878" i="3" s="1"/>
  <c r="U878" i="3" s="1"/>
  <c r="T862" i="3"/>
  <c r="N862" i="3"/>
  <c r="O862" i="3" s="1"/>
  <c r="U862" i="3" s="1"/>
  <c r="T817" i="3"/>
  <c r="N817" i="3"/>
  <c r="O817" i="3" s="1"/>
  <c r="U817" i="3" s="1"/>
  <c r="M211" i="3"/>
  <c r="M92" i="3"/>
  <c r="T953" i="3"/>
  <c r="N953" i="3"/>
  <c r="O953" i="3" s="1"/>
  <c r="U953" i="3" s="1"/>
  <c r="J330" i="2"/>
  <c r="H330" i="2"/>
  <c r="O1039" i="3"/>
  <c r="O1019" i="3" s="1"/>
  <c r="U1019" i="3" s="1"/>
  <c r="O1020" i="3"/>
  <c r="U1020" i="3" s="1"/>
  <c r="O1083" i="3"/>
  <c r="O992" i="3" s="1"/>
  <c r="U992" i="3" s="1"/>
  <c r="J282" i="2"/>
  <c r="H282" i="2"/>
  <c r="J332" i="2"/>
  <c r="H332" i="2"/>
  <c r="O965" i="3"/>
  <c r="O905" i="3" s="1"/>
  <c r="U905" i="3" s="1"/>
  <c r="O906" i="3"/>
  <c r="U906" i="3" s="1"/>
  <c r="J493" i="2"/>
  <c r="G351" i="1"/>
  <c r="H351" i="1" s="1"/>
  <c r="M885" i="3" s="1"/>
  <c r="T223" i="3"/>
  <c r="N223" i="3"/>
  <c r="O223" i="3" s="1"/>
  <c r="U223" i="3" s="1"/>
  <c r="J142" i="2"/>
  <c r="H142" i="2"/>
  <c r="J154" i="2"/>
  <c r="H154" i="2"/>
  <c r="J174" i="2"/>
  <c r="H174" i="2"/>
  <c r="J187" i="2"/>
  <c r="H187" i="2"/>
  <c r="J399" i="2"/>
  <c r="H399" i="2"/>
  <c r="J593" i="2"/>
  <c r="H593" i="2"/>
  <c r="J603" i="2"/>
  <c r="H603" i="2"/>
  <c r="J648" i="2"/>
  <c r="H648" i="2"/>
  <c r="J672" i="2"/>
  <c r="H672" i="2"/>
  <c r="H619" i="2"/>
  <c r="G606" i="2" s="1"/>
  <c r="G617" i="2"/>
  <c r="H617" i="2" s="1"/>
  <c r="T499" i="3"/>
  <c r="N499" i="3"/>
  <c r="O499" i="3" s="1"/>
  <c r="U499" i="3" s="1"/>
  <c r="T477" i="3"/>
  <c r="N477" i="3"/>
  <c r="O477" i="3" s="1"/>
  <c r="U477" i="3" s="1"/>
  <c r="T356" i="3"/>
  <c r="N356" i="3"/>
  <c r="O356" i="3" s="1"/>
  <c r="U356" i="3" s="1"/>
  <c r="T839" i="3"/>
  <c r="N839" i="3"/>
  <c r="O839" i="3" s="1"/>
  <c r="U839" i="3" s="1"/>
  <c r="T492" i="3"/>
  <c r="N492" i="3"/>
  <c r="O492" i="3" s="1"/>
  <c r="U492" i="3" s="1"/>
  <c r="T235" i="3"/>
  <c r="N235" i="3"/>
  <c r="O235" i="3" s="1"/>
  <c r="U235" i="3" s="1"/>
  <c r="T739" i="3"/>
  <c r="N739" i="3"/>
  <c r="O739" i="3" s="1"/>
  <c r="U739" i="3" s="1"/>
  <c r="T558" i="3"/>
  <c r="N558" i="3"/>
  <c r="O558" i="3" s="1"/>
  <c r="U558" i="3" s="1"/>
  <c r="T39" i="3"/>
  <c r="N39" i="3"/>
  <c r="O39" i="3" s="1"/>
  <c r="U39" i="3" s="1"/>
  <c r="T152" i="3"/>
  <c r="N152" i="3"/>
  <c r="O152" i="3" s="1"/>
  <c r="U152" i="3" s="1"/>
  <c r="T11" i="3"/>
  <c r="N11" i="3"/>
  <c r="O11" i="3" s="1"/>
  <c r="U11" i="3" s="1"/>
  <c r="T868" i="3"/>
  <c r="N868" i="3"/>
  <c r="O868" i="3" s="1"/>
  <c r="U868" i="3" s="1"/>
  <c r="T450" i="3"/>
  <c r="N450" i="3"/>
  <c r="O450" i="3" s="1"/>
  <c r="U450" i="3" s="1"/>
  <c r="T856" i="3"/>
  <c r="N856" i="3"/>
  <c r="T546" i="3"/>
  <c r="N546" i="3"/>
  <c r="O546" i="3" s="1"/>
  <c r="U546" i="3" s="1"/>
  <c r="T460" i="3"/>
  <c r="N460" i="3"/>
  <c r="O460" i="3" s="1"/>
  <c r="U460" i="3" s="1"/>
  <c r="T134" i="3"/>
  <c r="N134" i="3"/>
  <c r="O134" i="3" s="1"/>
  <c r="U134" i="3" s="1"/>
  <c r="T552" i="3"/>
  <c r="N552" i="3"/>
  <c r="O552" i="3" s="1"/>
  <c r="U552" i="3" s="1"/>
  <c r="G322" i="1" l="1"/>
  <c r="H322" i="1" s="1"/>
  <c r="M116" i="3" s="1"/>
  <c r="J226" i="2"/>
  <c r="J683" i="2"/>
  <c r="G380" i="1"/>
  <c r="H380" i="1" s="1"/>
  <c r="M682" i="3" s="1"/>
  <c r="J718" i="2"/>
  <c r="G383" i="1"/>
  <c r="H383" i="1" s="1"/>
  <c r="M897" i="3" s="1"/>
  <c r="G649" i="2"/>
  <c r="H649" i="2" s="1"/>
  <c r="H650" i="2" s="1"/>
  <c r="G645" i="2" s="1"/>
  <c r="G604" i="2"/>
  <c r="H604" i="2" s="1"/>
  <c r="H605" i="2"/>
  <c r="G601" i="2" s="1"/>
  <c r="G594" i="2"/>
  <c r="H594" i="2" s="1"/>
  <c r="H595" i="2"/>
  <c r="G591" i="2" s="1"/>
  <c r="G400" i="2"/>
  <c r="H400" i="2" s="1"/>
  <c r="H404" i="2" s="1"/>
  <c r="G394" i="2" s="1"/>
  <c r="G188" i="2"/>
  <c r="H188" i="2" s="1"/>
  <c r="H189" i="2" s="1"/>
  <c r="G184" i="2" s="1"/>
  <c r="G175" i="2"/>
  <c r="H175" i="2" s="1"/>
  <c r="H176" i="2" s="1"/>
  <c r="G169" i="2" s="1"/>
  <c r="G155" i="2"/>
  <c r="H155" i="2" s="1"/>
  <c r="H156" i="2" s="1"/>
  <c r="G152" i="2" s="1"/>
  <c r="G143" i="2"/>
  <c r="H143" i="2" s="1"/>
  <c r="H144" i="2" s="1"/>
  <c r="G139" i="2" s="1"/>
  <c r="T885" i="3"/>
  <c r="N885" i="3"/>
  <c r="O885" i="3" s="1"/>
  <c r="U885" i="3" s="1"/>
  <c r="T211" i="3"/>
  <c r="N211" i="3"/>
  <c r="O211" i="3" s="1"/>
  <c r="U211" i="3" s="1"/>
  <c r="G193" i="2"/>
  <c r="H193" i="2" s="1"/>
  <c r="H194" i="2" s="1"/>
  <c r="G190" i="2" s="1"/>
  <c r="G182" i="2"/>
  <c r="H182" i="2" s="1"/>
  <c r="H183" i="2" s="1"/>
  <c r="G177" i="2" s="1"/>
  <c r="J219" i="2"/>
  <c r="G321" i="1"/>
  <c r="H321" i="1" s="1"/>
  <c r="H450" i="2"/>
  <c r="G442" i="2" s="1"/>
  <c r="G449" i="2"/>
  <c r="H449" i="2" s="1"/>
  <c r="H285" i="2"/>
  <c r="G276" i="2" s="1"/>
  <c r="G284" i="2"/>
  <c r="H284" i="2" s="1"/>
  <c r="J43" i="2"/>
  <c r="G289" i="1"/>
  <c r="H289" i="1" s="1"/>
  <c r="G673" i="2"/>
  <c r="H673" i="2" s="1"/>
  <c r="H674" i="2" s="1"/>
  <c r="G666" i="2" s="1"/>
  <c r="M540" i="3"/>
  <c r="M205" i="3"/>
  <c r="M80" i="3"/>
  <c r="O856" i="3"/>
  <c r="U856" i="3" s="1"/>
  <c r="J606" i="2"/>
  <c r="G370" i="1"/>
  <c r="H370" i="1" s="1"/>
  <c r="M748" i="3" s="1"/>
  <c r="H339" i="2"/>
  <c r="G327" i="2" s="1"/>
  <c r="G338" i="2"/>
  <c r="H338" i="2" s="1"/>
  <c r="T92" i="3"/>
  <c r="N92" i="3"/>
  <c r="O92" i="3" s="1"/>
  <c r="U92" i="3" s="1"/>
  <c r="H682" i="2"/>
  <c r="G675" i="2" s="1"/>
  <c r="G681" i="2"/>
  <c r="H681" i="2" s="1"/>
  <c r="H665" i="2"/>
  <c r="G660" i="2" s="1"/>
  <c r="G664" i="2"/>
  <c r="H664" i="2" s="1"/>
  <c r="H637" i="2"/>
  <c r="G632" i="2" s="1"/>
  <c r="G636" i="2"/>
  <c r="H636" i="2" s="1"/>
  <c r="H600" i="2"/>
  <c r="G596" i="2" s="1"/>
  <c r="G599" i="2"/>
  <c r="H599" i="2" s="1"/>
  <c r="H590" i="2"/>
  <c r="G586" i="2" s="1"/>
  <c r="G589" i="2"/>
  <c r="H589" i="2" s="1"/>
  <c r="H168" i="2"/>
  <c r="G164" i="2" s="1"/>
  <c r="G167" i="2"/>
  <c r="H167" i="2" s="1"/>
  <c r="H151" i="2"/>
  <c r="G145" i="2" s="1"/>
  <c r="G150" i="2"/>
  <c r="H150" i="2" s="1"/>
  <c r="H138" i="2"/>
  <c r="G133" i="2" s="1"/>
  <c r="G137" i="2"/>
  <c r="H137" i="2" s="1"/>
  <c r="H631" i="2"/>
  <c r="G625" i="2" s="1"/>
  <c r="G630" i="2"/>
  <c r="H630" i="2" s="1"/>
  <c r="H352" i="2"/>
  <c r="G340" i="2" s="1"/>
  <c r="G351" i="2"/>
  <c r="H351" i="2" s="1"/>
  <c r="H326" i="2"/>
  <c r="G316" i="2" s="1"/>
  <c r="G325" i="2"/>
  <c r="H325" i="2" s="1"/>
  <c r="G458" i="2"/>
  <c r="H458" i="2" s="1"/>
  <c r="H459" i="2" s="1"/>
  <c r="G451" i="2" s="1"/>
  <c r="G292" i="2"/>
  <c r="H292" i="2" s="1"/>
  <c r="H293" i="2" s="1"/>
  <c r="G286" i="2" s="1"/>
  <c r="G290" i="1"/>
  <c r="H290" i="1" s="1"/>
  <c r="G655" i="2" s="1"/>
  <c r="J50" i="2"/>
  <c r="H413" i="2"/>
  <c r="G405" i="2" s="1"/>
  <c r="G412" i="2"/>
  <c r="H412" i="2" s="1"/>
  <c r="H300" i="2"/>
  <c r="G294" i="2" s="1"/>
  <c r="G299" i="2"/>
  <c r="H299" i="2" s="1"/>
  <c r="J203" i="2"/>
  <c r="G319" i="1"/>
  <c r="H319" i="1" s="1"/>
  <c r="M346" i="3" s="1"/>
  <c r="J451" i="2" l="1"/>
  <c r="G346" i="1"/>
  <c r="H346" i="1" s="1"/>
  <c r="J177" i="2"/>
  <c r="G315" i="1"/>
  <c r="H315" i="1" s="1"/>
  <c r="M281" i="3" s="1"/>
  <c r="J139" i="2"/>
  <c r="G309" i="1"/>
  <c r="H309" i="1" s="1"/>
  <c r="G314" i="1"/>
  <c r="H314" i="1" s="1"/>
  <c r="J169" i="2"/>
  <c r="J394" i="2"/>
  <c r="G340" i="1"/>
  <c r="H340" i="1" s="1"/>
  <c r="M485" i="3" s="1"/>
  <c r="J286" i="2"/>
  <c r="G329" i="1"/>
  <c r="H329" i="1" s="1"/>
  <c r="M424" i="3" s="1"/>
  <c r="J666" i="2"/>
  <c r="G378" i="1"/>
  <c r="H378" i="1" s="1"/>
  <c r="M847" i="3" s="1"/>
  <c r="J190" i="2"/>
  <c r="G317" i="1"/>
  <c r="H317" i="1" s="1"/>
  <c r="J152" i="2"/>
  <c r="G311" i="1"/>
  <c r="H311" i="1" s="1"/>
  <c r="M781" i="3" s="1"/>
  <c r="J184" i="2"/>
  <c r="G316" i="1"/>
  <c r="H316" i="1" s="1"/>
  <c r="M273" i="3" s="1"/>
  <c r="J645" i="2"/>
  <c r="G375" i="1"/>
  <c r="H375" i="1" s="1"/>
  <c r="M654" i="3" s="1"/>
  <c r="T346" i="3"/>
  <c r="N346" i="3"/>
  <c r="O346" i="3" s="1"/>
  <c r="U346" i="3" s="1"/>
  <c r="J405" i="2"/>
  <c r="G341" i="1"/>
  <c r="H341" i="1" s="1"/>
  <c r="M444" i="3" s="1"/>
  <c r="J316" i="2"/>
  <c r="G332" i="1"/>
  <c r="H332" i="1" s="1"/>
  <c r="M532" i="3" s="1"/>
  <c r="T748" i="3"/>
  <c r="N748" i="3"/>
  <c r="T80" i="3"/>
  <c r="N80" i="3"/>
  <c r="O80" i="3" s="1"/>
  <c r="U80" i="3" s="1"/>
  <c r="T540" i="3"/>
  <c r="N540" i="3"/>
  <c r="O540" i="3" s="1"/>
  <c r="U540" i="3" s="1"/>
  <c r="G622" i="2"/>
  <c r="G273" i="2"/>
  <c r="G266" i="2"/>
  <c r="G259" i="2"/>
  <c r="G250" i="2"/>
  <c r="T116" i="3"/>
  <c r="N116" i="3"/>
  <c r="O116" i="3" s="1"/>
  <c r="U116" i="3" s="1"/>
  <c r="J294" i="2"/>
  <c r="G330" i="1"/>
  <c r="H330" i="1" s="1"/>
  <c r="M432" i="3" s="1"/>
  <c r="J655" i="2"/>
  <c r="H655" i="2"/>
  <c r="J340" i="2"/>
  <c r="G334" i="1"/>
  <c r="H334" i="1" s="1"/>
  <c r="M379" i="3" s="1"/>
  <c r="J625" i="2"/>
  <c r="G372" i="1"/>
  <c r="H372" i="1" s="1"/>
  <c r="M146" i="3" s="1"/>
  <c r="G308" i="1"/>
  <c r="H308" i="1" s="1"/>
  <c r="J133" i="2"/>
  <c r="G310" i="1"/>
  <c r="H310" i="1" s="1"/>
  <c r="M757" i="3" s="1"/>
  <c r="J145" i="2"/>
  <c r="J164" i="2"/>
  <c r="G313" i="1"/>
  <c r="H313" i="1" s="1"/>
  <c r="M287" i="3" s="1"/>
  <c r="J586" i="2"/>
  <c r="G366" i="1"/>
  <c r="H366" i="1" s="1"/>
  <c r="J596" i="2"/>
  <c r="G368" i="1"/>
  <c r="H368" i="1" s="1"/>
  <c r="M469" i="3" s="1"/>
  <c r="J632" i="2"/>
  <c r="G373" i="1"/>
  <c r="H373" i="1" s="1"/>
  <c r="M766" i="3" s="1"/>
  <c r="J660" i="2"/>
  <c r="G377" i="1"/>
  <c r="H377" i="1" s="1"/>
  <c r="M574" i="3" s="1"/>
  <c r="J675" i="2"/>
  <c r="G379" i="1"/>
  <c r="H379" i="1" s="1"/>
  <c r="M643" i="3" s="1"/>
  <c r="J327" i="2"/>
  <c r="G333" i="1"/>
  <c r="H333" i="1" s="1"/>
  <c r="T205" i="3"/>
  <c r="N205" i="3"/>
  <c r="O205" i="3" s="1"/>
  <c r="U205" i="3" s="1"/>
  <c r="J276" i="2"/>
  <c r="G328" i="1"/>
  <c r="H328" i="1" s="1"/>
  <c r="M438" i="3" s="1"/>
  <c r="J442" i="2"/>
  <c r="G345" i="1"/>
  <c r="H345" i="1" s="1"/>
  <c r="M140" i="3" s="1"/>
  <c r="M217" i="3"/>
  <c r="M98" i="3"/>
  <c r="J591" i="2"/>
  <c r="G367" i="1"/>
  <c r="H367" i="1" s="1"/>
  <c r="J601" i="2"/>
  <c r="G369" i="1"/>
  <c r="H369" i="1" s="1"/>
  <c r="M516" i="3" s="1"/>
  <c r="T897" i="3"/>
  <c r="N897" i="3"/>
  <c r="T682" i="3"/>
  <c r="N682" i="3"/>
  <c r="O682" i="3" s="1"/>
  <c r="U682" i="3" s="1"/>
  <c r="T217" i="3" l="1"/>
  <c r="N217" i="3"/>
  <c r="O217" i="3" s="1"/>
  <c r="U217" i="3" s="1"/>
  <c r="T757" i="3"/>
  <c r="N757" i="3"/>
  <c r="M294" i="3"/>
  <c r="M171" i="3"/>
  <c r="M52" i="3"/>
  <c r="J259" i="2"/>
  <c r="H259" i="2"/>
  <c r="J273" i="2"/>
  <c r="H273" i="2"/>
  <c r="O754" i="3"/>
  <c r="O747" i="3" s="1"/>
  <c r="U747" i="3" s="1"/>
  <c r="O748" i="3"/>
  <c r="U748" i="3" s="1"/>
  <c r="T532" i="3"/>
  <c r="N532" i="3"/>
  <c r="O532" i="3" s="1"/>
  <c r="U532" i="3" s="1"/>
  <c r="T444" i="3"/>
  <c r="N444" i="3"/>
  <c r="O444" i="3" s="1"/>
  <c r="U444" i="3" s="1"/>
  <c r="T654" i="3"/>
  <c r="N654" i="3"/>
  <c r="O654" i="3" s="1"/>
  <c r="U654" i="3" s="1"/>
  <c r="T273" i="3"/>
  <c r="N273" i="3"/>
  <c r="T781" i="3"/>
  <c r="N781" i="3"/>
  <c r="O781" i="3" s="1"/>
  <c r="U781" i="3" s="1"/>
  <c r="M372" i="3"/>
  <c r="M229" i="3"/>
  <c r="M122" i="3"/>
  <c r="T847" i="3"/>
  <c r="N847" i="3"/>
  <c r="O847" i="3" s="1"/>
  <c r="U847" i="3" s="1"/>
  <c r="T424" i="3"/>
  <c r="N424" i="3"/>
  <c r="O424" i="3" s="1"/>
  <c r="U424" i="3" s="1"/>
  <c r="T485" i="3"/>
  <c r="N485" i="3"/>
  <c r="O485" i="3" s="1"/>
  <c r="U485" i="3" s="1"/>
  <c r="M178" i="3"/>
  <c r="M45" i="3"/>
  <c r="T281" i="3"/>
  <c r="N281" i="3"/>
  <c r="O281" i="3" s="1"/>
  <c r="U281" i="3" s="1"/>
  <c r="M386" i="3"/>
  <c r="M249" i="3"/>
  <c r="O897" i="3"/>
  <c r="U897" i="3" s="1"/>
  <c r="O903" i="3"/>
  <c r="O855" i="3" s="1"/>
  <c r="U855" i="3" s="1"/>
  <c r="T516" i="3"/>
  <c r="N516" i="3"/>
  <c r="O516" i="3" s="1"/>
  <c r="U516" i="3" s="1"/>
  <c r="M198" i="3"/>
  <c r="M339" i="3"/>
  <c r="M68" i="3"/>
  <c r="T98" i="3"/>
  <c r="N98" i="3"/>
  <c r="O98" i="3" s="1"/>
  <c r="U98" i="3" s="1"/>
  <c r="T140" i="3"/>
  <c r="N140" i="3"/>
  <c r="O140" i="3" s="1"/>
  <c r="U140" i="3" s="1"/>
  <c r="T438" i="3"/>
  <c r="N438" i="3"/>
  <c r="O438" i="3" s="1"/>
  <c r="U438" i="3" s="1"/>
  <c r="M243" i="3"/>
  <c r="M128" i="3"/>
  <c r="T643" i="3"/>
  <c r="N643" i="3"/>
  <c r="O643" i="3" s="1"/>
  <c r="U643" i="3" s="1"/>
  <c r="T574" i="3"/>
  <c r="N574" i="3"/>
  <c r="T766" i="3"/>
  <c r="N766" i="3"/>
  <c r="O766" i="3" s="1"/>
  <c r="U766" i="3" s="1"/>
  <c r="T469" i="3"/>
  <c r="N469" i="3"/>
  <c r="M524" i="3"/>
  <c r="M332" i="3"/>
  <c r="M192" i="3"/>
  <c r="M74" i="3"/>
  <c r="T287" i="3"/>
  <c r="N287" i="3"/>
  <c r="O287" i="3" s="1"/>
  <c r="U287" i="3" s="1"/>
  <c r="T146" i="3"/>
  <c r="N146" i="3"/>
  <c r="O146" i="3" s="1"/>
  <c r="U146" i="3" s="1"/>
  <c r="T379" i="3"/>
  <c r="N379" i="3"/>
  <c r="O379" i="3" s="1"/>
  <c r="U379" i="3" s="1"/>
  <c r="G658" i="2"/>
  <c r="H658" i="2" s="1"/>
  <c r="H659" i="2" s="1"/>
  <c r="G651" i="2" s="1"/>
  <c r="T432" i="3"/>
  <c r="N432" i="3"/>
  <c r="O432" i="3" s="1"/>
  <c r="U432" i="3" s="1"/>
  <c r="H250" i="2"/>
  <c r="J250" i="2"/>
  <c r="J266" i="2"/>
  <c r="H266" i="2"/>
  <c r="J622" i="2"/>
  <c r="H622" i="2"/>
  <c r="M186" i="3"/>
  <c r="M325" i="3"/>
  <c r="M62" i="3"/>
  <c r="J651" i="2" l="1"/>
  <c r="G376" i="1"/>
  <c r="H376" i="1" s="1"/>
  <c r="M668" i="3" s="1"/>
  <c r="T325" i="3"/>
  <c r="N325" i="3"/>
  <c r="O325" i="3" s="1"/>
  <c r="U325" i="3" s="1"/>
  <c r="G267" i="2"/>
  <c r="H267" i="2" s="1"/>
  <c r="H268" i="2" s="1"/>
  <c r="G262" i="2" s="1"/>
  <c r="T62" i="3"/>
  <c r="N62" i="3"/>
  <c r="O62" i="3" s="1"/>
  <c r="U62" i="3" s="1"/>
  <c r="T186" i="3"/>
  <c r="N186" i="3"/>
  <c r="O186" i="3" s="1"/>
  <c r="U186" i="3" s="1"/>
  <c r="G253" i="2"/>
  <c r="H253" i="2" s="1"/>
  <c r="H254" i="2" s="1"/>
  <c r="G245" i="2" s="1"/>
  <c r="T192" i="3"/>
  <c r="N192" i="3"/>
  <c r="O192" i="3" s="1"/>
  <c r="U192" i="3" s="1"/>
  <c r="T524" i="3"/>
  <c r="N524" i="3"/>
  <c r="O524" i="3" s="1"/>
  <c r="U524" i="3" s="1"/>
  <c r="T243" i="3"/>
  <c r="N243" i="3"/>
  <c r="O243" i="3" s="1"/>
  <c r="U243" i="3" s="1"/>
  <c r="T339" i="3"/>
  <c r="N339" i="3"/>
  <c r="O339" i="3" s="1"/>
  <c r="U339" i="3" s="1"/>
  <c r="T249" i="3"/>
  <c r="N249" i="3"/>
  <c r="O249" i="3" s="1"/>
  <c r="U249" i="3" s="1"/>
  <c r="T45" i="3"/>
  <c r="N45" i="3"/>
  <c r="O45" i="3" s="1"/>
  <c r="U45" i="3" s="1"/>
  <c r="T122" i="3"/>
  <c r="N122" i="3"/>
  <c r="O122" i="3" s="1"/>
  <c r="U122" i="3" s="1"/>
  <c r="T372" i="3"/>
  <c r="N372" i="3"/>
  <c r="O372" i="3" s="1"/>
  <c r="U372" i="3" s="1"/>
  <c r="T171" i="3"/>
  <c r="N171" i="3"/>
  <c r="O853" i="3"/>
  <c r="O756" i="3" s="1"/>
  <c r="U756" i="3" s="1"/>
  <c r="O757" i="3"/>
  <c r="U757" i="3" s="1"/>
  <c r="G623" i="2"/>
  <c r="H623" i="2" s="1"/>
  <c r="H624" i="2" s="1"/>
  <c r="G620" i="2" s="1"/>
  <c r="T74" i="3"/>
  <c r="N74" i="3"/>
  <c r="O74" i="3" s="1"/>
  <c r="U74" i="3" s="1"/>
  <c r="T332" i="3"/>
  <c r="N332" i="3"/>
  <c r="O332" i="3" s="1"/>
  <c r="U332" i="3" s="1"/>
  <c r="O571" i="3"/>
  <c r="O468" i="3" s="1"/>
  <c r="U468" i="3" s="1"/>
  <c r="O469" i="3"/>
  <c r="U469" i="3" s="1"/>
  <c r="O574" i="3"/>
  <c r="U574" i="3" s="1"/>
  <c r="T128" i="3"/>
  <c r="N128" i="3"/>
  <c r="O128" i="3" s="1"/>
  <c r="U128" i="3" s="1"/>
  <c r="T68" i="3"/>
  <c r="N68" i="3"/>
  <c r="O68" i="3" s="1"/>
  <c r="U68" i="3" s="1"/>
  <c r="T198" i="3"/>
  <c r="N198" i="3"/>
  <c r="O198" i="3" s="1"/>
  <c r="U198" i="3" s="1"/>
  <c r="T386" i="3"/>
  <c r="N386" i="3"/>
  <c r="O386" i="3" s="1"/>
  <c r="U386" i="3" s="1"/>
  <c r="T178" i="3"/>
  <c r="N178" i="3"/>
  <c r="O178" i="3" s="1"/>
  <c r="U178" i="3" s="1"/>
  <c r="T229" i="3"/>
  <c r="N229" i="3"/>
  <c r="O229" i="3" s="1"/>
  <c r="U229" i="3" s="1"/>
  <c r="O273" i="3"/>
  <c r="U273" i="3" s="1"/>
  <c r="G274" i="2"/>
  <c r="H274" i="2" s="1"/>
  <c r="H275" i="2"/>
  <c r="G269" i="2" s="1"/>
  <c r="G260" i="2"/>
  <c r="H260" i="2" s="1"/>
  <c r="H261" i="2"/>
  <c r="G255" i="2" s="1"/>
  <c r="T52" i="3"/>
  <c r="N52" i="3"/>
  <c r="O52" i="3" s="1"/>
  <c r="U52" i="3" s="1"/>
  <c r="T294" i="3"/>
  <c r="N294" i="3"/>
  <c r="O294" i="3" s="1"/>
  <c r="U294" i="3" s="1"/>
  <c r="G324" i="1" l="1"/>
  <c r="H324" i="1" s="1"/>
  <c r="J245" i="2"/>
  <c r="J620" i="2"/>
  <c r="G371" i="1"/>
  <c r="H371" i="1" s="1"/>
  <c r="M18" i="3" s="1"/>
  <c r="J262" i="2"/>
  <c r="G326" i="1"/>
  <c r="H326" i="1" s="1"/>
  <c r="M25" i="3" s="1"/>
  <c r="J269" i="2"/>
  <c r="G327" i="1"/>
  <c r="H327" i="1" s="1"/>
  <c r="M263" i="3" s="1"/>
  <c r="O171" i="3"/>
  <c r="U171" i="3" s="1"/>
  <c r="T668" i="3"/>
  <c r="N668" i="3"/>
  <c r="J255" i="2"/>
  <c r="G325" i="1"/>
  <c r="H325" i="1" s="1"/>
  <c r="M32" i="3" s="1"/>
  <c r="T32" i="3" l="1"/>
  <c r="N32" i="3"/>
  <c r="O32" i="3" s="1"/>
  <c r="U32" i="3" s="1"/>
  <c r="O668" i="3"/>
  <c r="U668" i="3" s="1"/>
  <c r="O745" i="3"/>
  <c r="O573" i="3" s="1"/>
  <c r="U573" i="3" s="1"/>
  <c r="T263" i="3"/>
  <c r="N263" i="3"/>
  <c r="O263" i="3" s="1"/>
  <c r="U263" i="3" s="1"/>
  <c r="T25" i="3"/>
  <c r="N25" i="3"/>
  <c r="O25" i="3" s="1"/>
  <c r="U25" i="3" s="1"/>
  <c r="T18" i="3"/>
  <c r="N18" i="3"/>
  <c r="M158" i="3"/>
  <c r="M393" i="3"/>
  <c r="M255" i="3"/>
  <c r="T393" i="3" l="1"/>
  <c r="N393" i="3"/>
  <c r="O18" i="3"/>
  <c r="U18" i="3" s="1"/>
  <c r="T255" i="3"/>
  <c r="N255" i="3"/>
  <c r="T158" i="3"/>
  <c r="N158" i="3"/>
  <c r="O158" i="3" s="1"/>
  <c r="U158" i="3" s="1"/>
  <c r="O168" i="3" l="1"/>
  <c r="O4" i="3" s="1"/>
  <c r="U4" i="3" s="1"/>
  <c r="O393" i="3"/>
  <c r="U393" i="3" s="1"/>
  <c r="O466" i="3"/>
  <c r="O272" i="3" s="1"/>
  <c r="U272" i="3" s="1"/>
  <c r="O255" i="3"/>
  <c r="U255" i="3" s="1"/>
  <c r="O270" i="3"/>
  <c r="O170" i="3" s="1"/>
  <c r="U170" i="3" s="1"/>
  <c r="O1102" i="3"/>
  <c r="U1102" i="3" l="1"/>
  <c r="M1105" i="3"/>
  <c r="O1105" i="3" s="1"/>
  <c r="M1104" i="3"/>
  <c r="O1104" i="3" s="1"/>
  <c r="O1106" i="3" s="1"/>
  <c r="M1108" i="3" l="1"/>
  <c r="O1108" i="3" s="1"/>
  <c r="O1109" i="3" s="1"/>
</calcChain>
</file>

<file path=xl/sharedStrings.xml><?xml version="1.0" encoding="utf-8"?>
<sst xmlns="http://schemas.openxmlformats.org/spreadsheetml/2006/main" count="8018" uniqueCount="2349">
  <si>
    <t>385</t>
  </si>
  <si>
    <t>cuadro de precios - 032089 CASA DE JUNTAS AVELLANEDA(SIN PRECIOS) v01.bc3</t>
  </si>
  <si>
    <t>% c.i.=</t>
  </si>
  <si>
    <t>2</t>
  </si>
  <si>
    <t>FILA</t>
  </si>
  <si>
    <t>CAT</t>
  </si>
  <si>
    <t>TIPO</t>
  </si>
  <si>
    <t>CODIGO</t>
  </si>
  <si>
    <t>UD</t>
  </si>
  <si>
    <t>DESCRIPCION CORTA</t>
  </si>
  <si>
    <t>PRECIO</t>
  </si>
  <si>
    <t>PRECIO BC3</t>
  </si>
  <si>
    <t>DESCRIPCION LARGA</t>
  </si>
  <si>
    <t>4</t>
  </si>
  <si>
    <t>PRECIOS BASICOS</t>
  </si>
  <si>
    <t>No tienen descomposición, no son componentes de otro precio y son partidas del presupuesto</t>
  </si>
  <si>
    <t>5</t>
  </si>
  <si>
    <t>B</t>
  </si>
  <si>
    <t>0</t>
  </si>
  <si>
    <t>CC baldosa</t>
  </si>
  <si>
    <t>u</t>
  </si>
  <si>
    <t>Ensayos Baldosas</t>
  </si>
  <si>
    <t>6</t>
  </si>
  <si>
    <t>CC bitu</t>
  </si>
  <si>
    <t>Ensayos Laminas bituminosas</t>
  </si>
  <si>
    <t>7</t>
  </si>
  <si>
    <t>CC mortero</t>
  </si>
  <si>
    <t>Ensayos Mortero cal y Piedra natural</t>
  </si>
  <si>
    <t>8</t>
  </si>
  <si>
    <t>E26FHW010</t>
  </si>
  <si>
    <t>ud</t>
  </si>
  <si>
    <t>DESMONTADO Y REPOSICIÓN DE INSTALACIONES EN SALA DE EXPOSICIONES</t>
  </si>
  <si>
    <t>Levantado y posterior reposición de instalaciones en en salas de exposiciones, formado por: desmontado de mecanismos, instalación, señaletica y detectores, acopio para su posterior reposición, colocación de los elementos después de la actuación de reparación, comprobación de funcionamiento y puesta en marcha del sistema. Elementos afectados: pulsadores de alarma, luminarias de emergencia, sensores, carteles de señalización, detectores de alarma, mecansmos eléctricos, altavoces de techo. Partida alzada a justificar.</t>
  </si>
  <si>
    <t>9</t>
  </si>
  <si>
    <t>E28BA020</t>
  </si>
  <si>
    <t>m</t>
  </si>
  <si>
    <t>Acometida eléctrica a caseta</t>
  </si>
  <si>
    <t>10</t>
  </si>
  <si>
    <t>E28BA030</t>
  </si>
  <si>
    <t>Acometida provisional de fontanería a caseta</t>
  </si>
  <si>
    <t>11</t>
  </si>
  <si>
    <t>E28BA040</t>
  </si>
  <si>
    <t>Acometida provisional de saneamiento a caseta</t>
  </si>
  <si>
    <t>12</t>
  </si>
  <si>
    <t>E28BA050</t>
  </si>
  <si>
    <t>Acometida provisional de teléfono a caseta</t>
  </si>
  <si>
    <t>13</t>
  </si>
  <si>
    <t>E28BC066_01</t>
  </si>
  <si>
    <t>mes</t>
  </si>
  <si>
    <t>Caseta para vestuario en alquiler (8-10 m2)</t>
  </si>
  <si>
    <t>14</t>
  </si>
  <si>
    <t>E28BC080</t>
  </si>
  <si>
    <t>Caseta para aseo en alquiler (12-15 m2)</t>
  </si>
  <si>
    <t>15</t>
  </si>
  <si>
    <t>E28BC130</t>
  </si>
  <si>
    <t>Caseta para almacén en alquiler (12-15 m2)</t>
  </si>
  <si>
    <t>16</t>
  </si>
  <si>
    <t>E28BC160</t>
  </si>
  <si>
    <t>Caseta para oficina en alquiler (12-15 m2)</t>
  </si>
  <si>
    <t>17</t>
  </si>
  <si>
    <t>E28BC200</t>
  </si>
  <si>
    <t>Alquiler caseta comedor (20 m2)</t>
  </si>
  <si>
    <t>18</t>
  </si>
  <si>
    <t>E28BM010</t>
  </si>
  <si>
    <t>Percha para aseo</t>
  </si>
  <si>
    <t>19</t>
  </si>
  <si>
    <t>E28BM020</t>
  </si>
  <si>
    <t>Portarrollos industrial</t>
  </si>
  <si>
    <t>20</t>
  </si>
  <si>
    <t>E28BM030</t>
  </si>
  <si>
    <t>Espejo vestuarios y aseos</t>
  </si>
  <si>
    <t>21</t>
  </si>
  <si>
    <t>E28BM040</t>
  </si>
  <si>
    <t>Jabonera industrial</t>
  </si>
  <si>
    <t>22</t>
  </si>
  <si>
    <t>E28BM045</t>
  </si>
  <si>
    <t>Dispensador de papel toalla</t>
  </si>
  <si>
    <t>23</t>
  </si>
  <si>
    <t>E28BM050</t>
  </si>
  <si>
    <t>Secamanos eléctrico</t>
  </si>
  <si>
    <t>24</t>
  </si>
  <si>
    <t>E28BM060</t>
  </si>
  <si>
    <t>Horno microondas</t>
  </si>
  <si>
    <t>25</t>
  </si>
  <si>
    <t>E28BM070</t>
  </si>
  <si>
    <t>Taquilla metálica individual</t>
  </si>
  <si>
    <t>26</t>
  </si>
  <si>
    <t>E28BM080</t>
  </si>
  <si>
    <t>Mesa para 10 personas</t>
  </si>
  <si>
    <t>27</t>
  </si>
  <si>
    <t>E28BM090</t>
  </si>
  <si>
    <t>Banco madera para 5 personas</t>
  </si>
  <si>
    <t>28</t>
  </si>
  <si>
    <t>E28BM100</t>
  </si>
  <si>
    <t>Cubo de basuras</t>
  </si>
  <si>
    <t>29</t>
  </si>
  <si>
    <t>E28BM110</t>
  </si>
  <si>
    <t>Botiquín de urgencia, colocado</t>
  </si>
  <si>
    <t>30</t>
  </si>
  <si>
    <t>E28BM120</t>
  </si>
  <si>
    <t>Reposición de material de botiquín de urgencia</t>
  </si>
  <si>
    <t>31</t>
  </si>
  <si>
    <t>E28BM150</t>
  </si>
  <si>
    <t>Convector eléctrico de pared 1000 W</t>
  </si>
  <si>
    <t>32</t>
  </si>
  <si>
    <t>E28ES080</t>
  </si>
  <si>
    <t>Placa de señalización de riesgo</t>
  </si>
  <si>
    <t>33</t>
  </si>
  <si>
    <t>E28PB070</t>
  </si>
  <si>
    <t>Barandilla de protección de escaleras</t>
  </si>
  <si>
    <t>34</t>
  </si>
  <si>
    <t>E28PB180</t>
  </si>
  <si>
    <t>Valla portátil</t>
  </si>
  <si>
    <t>35</t>
  </si>
  <si>
    <t>E28PE010</t>
  </si>
  <si>
    <t>Lámpara portátil de mano</t>
  </si>
  <si>
    <t>36</t>
  </si>
  <si>
    <t>E28PE020</t>
  </si>
  <si>
    <t>Toma de tierra</t>
  </si>
  <si>
    <t>37</t>
  </si>
  <si>
    <t>E28PE040</t>
  </si>
  <si>
    <t>Transformador</t>
  </si>
  <si>
    <t>38</t>
  </si>
  <si>
    <t>E28PE120</t>
  </si>
  <si>
    <t>Cuadro eléctrico secundario de 20 kW potencia máxima</t>
  </si>
  <si>
    <t>39</t>
  </si>
  <si>
    <t>E28PE140</t>
  </si>
  <si>
    <t>Cuadro de obra trifásico 63 A</t>
  </si>
  <si>
    <t>40</t>
  </si>
  <si>
    <t>E28PF020</t>
  </si>
  <si>
    <t>Extintor portátil</t>
  </si>
  <si>
    <t>41</t>
  </si>
  <si>
    <t>E28PH050</t>
  </si>
  <si>
    <t>m2</t>
  </si>
  <si>
    <t>Mallazo</t>
  </si>
  <si>
    <t>42</t>
  </si>
  <si>
    <t>E28RA010</t>
  </si>
  <si>
    <t>EPI: Casco protector contra riesgo mecánico</t>
  </si>
  <si>
    <t>43</t>
  </si>
  <si>
    <t>E28RA030</t>
  </si>
  <si>
    <t>EPI: Casco protector contra la electricidad</t>
  </si>
  <si>
    <t>44</t>
  </si>
  <si>
    <t>E28RA070</t>
  </si>
  <si>
    <t>EPI: Gafas de protección contra riesgo mecánico</t>
  </si>
  <si>
    <t>45</t>
  </si>
  <si>
    <t>E28RA090</t>
  </si>
  <si>
    <t>EPI: Gafas de protección contra el polvo</t>
  </si>
  <si>
    <t>46</t>
  </si>
  <si>
    <t>E28RA100</t>
  </si>
  <si>
    <t>EPI: Mascarilla autofiltrante contra el polvo</t>
  </si>
  <si>
    <t>47</t>
  </si>
  <si>
    <t>E28RA110</t>
  </si>
  <si>
    <t>EPI: Filtro para recambio de mascarillas</t>
  </si>
  <si>
    <t>48</t>
  </si>
  <si>
    <t>E28RA120</t>
  </si>
  <si>
    <t>EPI: Cascos protectores auditivos</t>
  </si>
  <si>
    <t>49</t>
  </si>
  <si>
    <t>E28RA1_2</t>
  </si>
  <si>
    <t>EPI: Mascarilla autofiltrante contra gases y vapores</t>
  </si>
  <si>
    <t>50</t>
  </si>
  <si>
    <t>E28RC010</t>
  </si>
  <si>
    <t>EPI: Faja de refuerzo lumbar</t>
  </si>
  <si>
    <t>51</t>
  </si>
  <si>
    <t>E28RC070</t>
  </si>
  <si>
    <t>EPI: Mono de trabajo</t>
  </si>
  <si>
    <t>52</t>
  </si>
  <si>
    <t>E28RC090</t>
  </si>
  <si>
    <t>EPI: Prendas impermeables</t>
  </si>
  <si>
    <t>53</t>
  </si>
  <si>
    <t>E28RC120_01</t>
  </si>
  <si>
    <t>EPI: Prendas de protección contra el fuego</t>
  </si>
  <si>
    <t>54</t>
  </si>
  <si>
    <t>E28RC125</t>
  </si>
  <si>
    <t>EPI: Prendas de protección contra el frío</t>
  </si>
  <si>
    <t>55</t>
  </si>
  <si>
    <t>E28RC140</t>
  </si>
  <si>
    <t>EPI: Mandil de soldadura</t>
  </si>
  <si>
    <t>56</t>
  </si>
  <si>
    <t>E28RC180</t>
  </si>
  <si>
    <t>EPI: Chaleco reflectante</t>
  </si>
  <si>
    <t>57</t>
  </si>
  <si>
    <t>E28RC1_4</t>
  </si>
  <si>
    <t>EPI: Ropa con protección electrostática</t>
  </si>
  <si>
    <t>58</t>
  </si>
  <si>
    <t>E28RM020</t>
  </si>
  <si>
    <t>EPI: Guantes contra riesgos mecánicos</t>
  </si>
  <si>
    <t>59</t>
  </si>
  <si>
    <t>E28RM050</t>
  </si>
  <si>
    <t>EPI: Guantes contra productos químicos y biológicos</t>
  </si>
  <si>
    <t>60</t>
  </si>
  <si>
    <t>E28RM070</t>
  </si>
  <si>
    <t>EPI: Guantes contra riesgos de vibraciones</t>
  </si>
  <si>
    <t>61</t>
  </si>
  <si>
    <t>E28RM100</t>
  </si>
  <si>
    <t>EPI: Guantes para soldador</t>
  </si>
  <si>
    <t>62</t>
  </si>
  <si>
    <t>E28RM120</t>
  </si>
  <si>
    <t>EPI: Guantes contra riesgos eléctricos</t>
  </si>
  <si>
    <t>63</t>
  </si>
  <si>
    <t>E28RP060</t>
  </si>
  <si>
    <t>EPI: Calzado impermeable</t>
  </si>
  <si>
    <t>64</t>
  </si>
  <si>
    <t>E28RP070</t>
  </si>
  <si>
    <t>EPI: Calzado de seguridad</t>
  </si>
  <si>
    <t>65</t>
  </si>
  <si>
    <t>E28RP080</t>
  </si>
  <si>
    <t>EPI: Calzado de protección eléctrica</t>
  </si>
  <si>
    <t>66</t>
  </si>
  <si>
    <t>E28RP090</t>
  </si>
  <si>
    <t>EPI: Polainas para soldadura</t>
  </si>
  <si>
    <t>67</t>
  </si>
  <si>
    <t>E28RSA040</t>
  </si>
  <si>
    <t>EPI: Arnés anticaídas</t>
  </si>
  <si>
    <t>68</t>
  </si>
  <si>
    <t>E28RSB040</t>
  </si>
  <si>
    <t>EPI: Cinturón de seguridad</t>
  </si>
  <si>
    <t>69</t>
  </si>
  <si>
    <t>E28RSD060</t>
  </si>
  <si>
    <t>EPI: Ganchos de seguridad</t>
  </si>
  <si>
    <t>70</t>
  </si>
  <si>
    <t>E28W040</t>
  </si>
  <si>
    <t>Coste mensual de limpieza de casetas de obra</t>
  </si>
  <si>
    <t>71</t>
  </si>
  <si>
    <t>E28W050</t>
  </si>
  <si>
    <t>Coste mensual formación en seguridad e higiene</t>
  </si>
  <si>
    <t>72</t>
  </si>
  <si>
    <t>E28W060</t>
  </si>
  <si>
    <t>Reconocimiento médico obligatorio</t>
  </si>
  <si>
    <t>73</t>
  </si>
  <si>
    <t>E28W090</t>
  </si>
  <si>
    <t>Revisión quincenal de andamio</t>
  </si>
  <si>
    <t>74</t>
  </si>
  <si>
    <t>E29AAVEN_02</t>
  </si>
  <si>
    <t>Pruebas de funcionamiento de los aparatos</t>
  </si>
  <si>
    <t>75</t>
  </si>
  <si>
    <t>E29IEI050</t>
  </si>
  <si>
    <t>Prueba funcionamiento mecanismos instalación eléctrica</t>
  </si>
  <si>
    <t>76</t>
  </si>
  <si>
    <t>E29IEI_01</t>
  </si>
  <si>
    <t>Verificación previa a la puesta en servicio</t>
  </si>
  <si>
    <t>77</t>
  </si>
  <si>
    <t>E29IEO010</t>
  </si>
  <si>
    <t>Ensayo completo de conductos eléctricos</t>
  </si>
  <si>
    <t>78</t>
  </si>
  <si>
    <t>E29IEO020</t>
  </si>
  <si>
    <t>Dimensiones conductos eléctricos</t>
  </si>
  <si>
    <t>79</t>
  </si>
  <si>
    <t>E29IEO030</t>
  </si>
  <si>
    <t>Aptitud al curvado conductos eléctricos</t>
  </si>
  <si>
    <t>80</t>
  </si>
  <si>
    <t>E29IEO040</t>
  </si>
  <si>
    <t>Resistencia al aplastamiento conductos eléctricos</t>
  </si>
  <si>
    <t>81</t>
  </si>
  <si>
    <t>E29IFI040</t>
  </si>
  <si>
    <t>Prueba de funcionamiento en red desagües</t>
  </si>
  <si>
    <t>82</t>
  </si>
  <si>
    <t>E29IS040</t>
  </si>
  <si>
    <t>Prueba de funcionamiento del saneamiento</t>
  </si>
  <si>
    <t>83</t>
  </si>
  <si>
    <t>E29IU010</t>
  </si>
  <si>
    <t>Medición recepción, señal TV / FM</t>
  </si>
  <si>
    <t>84</t>
  </si>
  <si>
    <t>U20CC010</t>
  </si>
  <si>
    <t>m3</t>
  </si>
  <si>
    <t>Clasificación de residuos</t>
  </si>
  <si>
    <t>85</t>
  </si>
  <si>
    <t>U20CO030</t>
  </si>
  <si>
    <t>Alquiler de contenedor de residuos de 16 m3</t>
  </si>
  <si>
    <t>86</t>
  </si>
  <si>
    <t>U20CT080</t>
  </si>
  <si>
    <t>Transporte de contenedor de residuos no peligrosos valorizables</t>
  </si>
  <si>
    <t>87</t>
  </si>
  <si>
    <t>U20CT170_01</t>
  </si>
  <si>
    <t>Carga y transporte de residuos no inertes, distancia &lt; 10 km</t>
  </si>
  <si>
    <t>88</t>
  </si>
  <si>
    <t>U20CT190</t>
  </si>
  <si>
    <t>t</t>
  </si>
  <si>
    <t>Carga y transporte de escombro mixto a vertedero</t>
  </si>
  <si>
    <t>89</t>
  </si>
  <si>
    <t>U20CT210</t>
  </si>
  <si>
    <t>Carga y transporte de escombro limpio a planta de reciclaje</t>
  </si>
  <si>
    <t>90</t>
  </si>
  <si>
    <t>U20CVC040</t>
  </si>
  <si>
    <t>Alquiler de contenedor de plásticos de 16 m3</t>
  </si>
  <si>
    <t>91</t>
  </si>
  <si>
    <t>U20CVC070</t>
  </si>
  <si>
    <t>Alquiler de contenedor de cartones de 16 m3</t>
  </si>
  <si>
    <t>92</t>
  </si>
  <si>
    <t>U20CVC100</t>
  </si>
  <si>
    <t>Alquiler de contenedor de madera de 16 m3</t>
  </si>
  <si>
    <t>93</t>
  </si>
  <si>
    <t>U20CVT030</t>
  </si>
  <si>
    <t>Transporte a planta de papel y cartón de oficina de obra</t>
  </si>
  <si>
    <t>94</t>
  </si>
  <si>
    <t>U20PA040</t>
  </si>
  <si>
    <t>Almacén de residuos peligrosos con bandeja de chapa 6x1,5 m</t>
  </si>
  <si>
    <t>95</t>
  </si>
  <si>
    <t>U20PR030</t>
  </si>
  <si>
    <t>Tratamiento de restos de pintura en bidón de 200 l</t>
  </si>
  <si>
    <t>96</t>
  </si>
  <si>
    <t>U20PR570</t>
  </si>
  <si>
    <t>Tratamiento de saca de envases de plástico contaminados</t>
  </si>
  <si>
    <t>97</t>
  </si>
  <si>
    <t>U20PT010</t>
  </si>
  <si>
    <t>Retirada y transporte compartido de residuos peligrosos en bidón de 200 l</t>
  </si>
  <si>
    <t>98</t>
  </si>
  <si>
    <t>99</t>
  </si>
  <si>
    <t>PRECIOS SIMPLES</t>
  </si>
  <si>
    <t>No tienen descomposición, son componentes de otro precio y no son partidas del presupuesto</t>
  </si>
  <si>
    <t>100</t>
  </si>
  <si>
    <t>S</t>
  </si>
  <si>
    <t>%</t>
  </si>
  <si>
    <t>Costes directos complementarios</t>
  </si>
  <si>
    <t>101</t>
  </si>
  <si>
    <t>%CI</t>
  </si>
  <si>
    <t>Costes indirectos..(s/total)</t>
  </si>
  <si>
    <t>102</t>
  </si>
  <si>
    <t>%MA0500</t>
  </si>
  <si>
    <t>Medios auxiliares</t>
  </si>
  <si>
    <t>103</t>
  </si>
  <si>
    <t>3</t>
  </si>
  <si>
    <t>E10IJ0901_1</t>
  </si>
  <si>
    <t>l</t>
  </si>
  <si>
    <t>Imprimación incolora a base de poliuretano, Masterflex Primer P "BASF Construction Chemical", para mejorar la cohesión de los bo</t>
  </si>
  <si>
    <t>104</t>
  </si>
  <si>
    <t>E10IJ0901_2</t>
  </si>
  <si>
    <t>Ud</t>
  </si>
  <si>
    <t>Cartucho de masilla elastómera monocomponente a base de poliuretano, Masterflex 474 "BASF Construction Chemical", de color blanc</t>
  </si>
  <si>
    <t>105</t>
  </si>
  <si>
    <t>M02GE020</t>
  </si>
  <si>
    <t>h</t>
  </si>
  <si>
    <t>Grúa telescópica autoprop. 25 t</t>
  </si>
  <si>
    <t>106</t>
  </si>
  <si>
    <t>M02GT002</t>
  </si>
  <si>
    <t>Grúa pluma 30 m./0,75 t</t>
  </si>
  <si>
    <t>107</t>
  </si>
  <si>
    <t>M02MG051</t>
  </si>
  <si>
    <t>Alquiler mensual de montacargas de obra con cable y tambor de enrollado para transporte de materiales de 4 paradas y 300 kg.</t>
  </si>
  <si>
    <t>108</t>
  </si>
  <si>
    <t>M02MG052</t>
  </si>
  <si>
    <t>Transporte y retirada de montacargas de obra con cable y tambor de enrollado para transporte de materiales de 4 paradas y 300 kg</t>
  </si>
  <si>
    <t>109</t>
  </si>
  <si>
    <t>M02MG053</t>
  </si>
  <si>
    <t>Montaje y desmontaje de montacargas de obra con cable y tambor de enrollado para transporte de materiales de 4 paradas y 300 kg</t>
  </si>
  <si>
    <t>110</t>
  </si>
  <si>
    <t>M03HH020</t>
  </si>
  <si>
    <t>Hormigonera 200 l gasolina</t>
  </si>
  <si>
    <t>111</t>
  </si>
  <si>
    <t>M03HH070</t>
  </si>
  <si>
    <t>Hormigonera 250 l eléctrica</t>
  </si>
  <si>
    <t>112</t>
  </si>
  <si>
    <t>M06B010</t>
  </si>
  <si>
    <t>Barrenadora a rotación con agua</t>
  </si>
  <si>
    <t>113</t>
  </si>
  <si>
    <t>M06CH010</t>
  </si>
  <si>
    <t>Compresor portátil eléctrico 2 m3/min.</t>
  </si>
  <si>
    <t>114</t>
  </si>
  <si>
    <t>M06CH020</t>
  </si>
  <si>
    <t>Compresor portátil eléctrico 5 m3/min.</t>
  </si>
  <si>
    <t>115</t>
  </si>
  <si>
    <t>M06CM030</t>
  </si>
  <si>
    <t>Compre.port.diesel m.p. 5 m3/min 7 bar</t>
  </si>
  <si>
    <t>116</t>
  </si>
  <si>
    <t>M06MI010</t>
  </si>
  <si>
    <t>Martillo manual picador neumático 9 kg</t>
  </si>
  <si>
    <t>117</t>
  </si>
  <si>
    <t>M06MI110</t>
  </si>
  <si>
    <t>h.</t>
  </si>
  <si>
    <t>118</t>
  </si>
  <si>
    <t>M06MR010</t>
  </si>
  <si>
    <t>Martillo manual rompedor eléct. 16 kg</t>
  </si>
  <si>
    <t>119</t>
  </si>
  <si>
    <t>M07AC010</t>
  </si>
  <si>
    <t>Dumper convencional 1.500 kg</t>
  </si>
  <si>
    <t>120</t>
  </si>
  <si>
    <t>M07CB005</t>
  </si>
  <si>
    <t>Camión basculante de 8 t</t>
  </si>
  <si>
    <t>121</t>
  </si>
  <si>
    <t>M07CB030</t>
  </si>
  <si>
    <t>Camión basculante 6x4 20 t</t>
  </si>
  <si>
    <t>122</t>
  </si>
  <si>
    <t>M07CG010</t>
  </si>
  <si>
    <t>Camión con grúa 6 t</t>
  </si>
  <si>
    <t>123</t>
  </si>
  <si>
    <t>M07N070</t>
  </si>
  <si>
    <t>Canon de escombros a vertedero</t>
  </si>
  <si>
    <t>124</t>
  </si>
  <si>
    <t>M11PI020</t>
  </si>
  <si>
    <t>Eq. de inyección manual resinas</t>
  </si>
  <si>
    <t>125</t>
  </si>
  <si>
    <t>M12AF010</t>
  </si>
  <si>
    <t>Equipo agua fría a presión</t>
  </si>
  <si>
    <t>126</t>
  </si>
  <si>
    <t>M12T020</t>
  </si>
  <si>
    <t>Equipo perforador diamante D=100 mm</t>
  </si>
  <si>
    <t>127</t>
  </si>
  <si>
    <t>M12W010</t>
  </si>
  <si>
    <t>Equipo chorro aire presión</t>
  </si>
  <si>
    <t>128</t>
  </si>
  <si>
    <t>M12W015</t>
  </si>
  <si>
    <t>Equipo de arenado húmedo</t>
  </si>
  <si>
    <t>129</t>
  </si>
  <si>
    <t>M12W060</t>
  </si>
  <si>
    <t>Equipo pulverizador aerográfico</t>
  </si>
  <si>
    <t>130</t>
  </si>
  <si>
    <t>M13AM010</t>
  </si>
  <si>
    <t>d</t>
  </si>
  <si>
    <t>m2. alq. andamio acero galvanizado</t>
  </si>
  <si>
    <t>131</t>
  </si>
  <si>
    <t>M13AM040</t>
  </si>
  <si>
    <t>Montaje y desm. and. 12 m.&lt;h&gt;15 m.</t>
  </si>
  <si>
    <t>132</t>
  </si>
  <si>
    <t>M13AM140</t>
  </si>
  <si>
    <t>m. alq. andamio protección peatonal</t>
  </si>
  <si>
    <t>133</t>
  </si>
  <si>
    <t>M13AM150</t>
  </si>
  <si>
    <t>Montaje y desm. and. prot. peat.</t>
  </si>
  <si>
    <t>134</t>
  </si>
  <si>
    <t>M13AM160</t>
  </si>
  <si>
    <t>m2. alq. red mosquitera andamios</t>
  </si>
  <si>
    <t>135</t>
  </si>
  <si>
    <t>M13AM170</t>
  </si>
  <si>
    <t>Montaje y desm. red andam.</t>
  </si>
  <si>
    <t>136</t>
  </si>
  <si>
    <t>M13O120</t>
  </si>
  <si>
    <t>Entreg. y recog. cont. 4 m3. d&lt;10 km</t>
  </si>
  <si>
    <t>137</t>
  </si>
  <si>
    <t>M13W030</t>
  </si>
  <si>
    <t>Alq. tubo normal-recto baj.escom. PVC</t>
  </si>
  <si>
    <t>138</t>
  </si>
  <si>
    <t>M13W040</t>
  </si>
  <si>
    <t>Alq. boca carga baj. escombr. PVC</t>
  </si>
  <si>
    <t>139</t>
  </si>
  <si>
    <t>M13W050</t>
  </si>
  <si>
    <t>Alq. Y de unión baj. escombros PVC</t>
  </si>
  <si>
    <t>140</t>
  </si>
  <si>
    <t>M13W060</t>
  </si>
  <si>
    <t>Alq. sop.ventana tubo desescom.</t>
  </si>
  <si>
    <t>141</t>
  </si>
  <si>
    <t>1</t>
  </si>
  <si>
    <t>O01OA030</t>
  </si>
  <si>
    <t>Oficial primera</t>
  </si>
  <si>
    <t>142</t>
  </si>
  <si>
    <t>O01OA040</t>
  </si>
  <si>
    <t>Oficial segunda</t>
  </si>
  <si>
    <t>143</t>
  </si>
  <si>
    <t>O01OA050</t>
  </si>
  <si>
    <t>Ayudante</t>
  </si>
  <si>
    <t>144</t>
  </si>
  <si>
    <t>O01OA060</t>
  </si>
  <si>
    <t>Peón especializado</t>
  </si>
  <si>
    <t>145</t>
  </si>
  <si>
    <t>O01OA070</t>
  </si>
  <si>
    <t>Peón ordinario</t>
  </si>
  <si>
    <t>146</t>
  </si>
  <si>
    <t>O01OA080</t>
  </si>
  <si>
    <t>Maquinista o conductor</t>
  </si>
  <si>
    <t>147</t>
  </si>
  <si>
    <t>O01OB010</t>
  </si>
  <si>
    <t>Oficial 1ª encofrador</t>
  </si>
  <si>
    <t>148</t>
  </si>
  <si>
    <t>O01OB020</t>
  </si>
  <si>
    <t>Ayudante encofrador</t>
  </si>
  <si>
    <t>149</t>
  </si>
  <si>
    <t>O01OB025</t>
  </si>
  <si>
    <t>Oficial 1ª gruísta</t>
  </si>
  <si>
    <t>150</t>
  </si>
  <si>
    <t>O01OB070</t>
  </si>
  <si>
    <t>Oficial cantero</t>
  </si>
  <si>
    <t>151</t>
  </si>
  <si>
    <t>O01OB080</t>
  </si>
  <si>
    <t>Ayudante cantero</t>
  </si>
  <si>
    <t>152</t>
  </si>
  <si>
    <t>O01OB110</t>
  </si>
  <si>
    <t>Oficial yesero o escayolista</t>
  </si>
  <si>
    <t>153</t>
  </si>
  <si>
    <t>O01OB120</t>
  </si>
  <si>
    <t>Ayudante yesero o escayolista</t>
  </si>
  <si>
    <t>154</t>
  </si>
  <si>
    <t>O01OB170</t>
  </si>
  <si>
    <t>Oficial 1ª fontanero calefactor</t>
  </si>
  <si>
    <t>155</t>
  </si>
  <si>
    <t>O01OB180</t>
  </si>
  <si>
    <t>Oficial 2ª fontanero calefactor</t>
  </si>
  <si>
    <t>156</t>
  </si>
  <si>
    <t>O01OB200</t>
  </si>
  <si>
    <t>Oficial 1ª electricista</t>
  </si>
  <si>
    <t>157</t>
  </si>
  <si>
    <t>O01OB210</t>
  </si>
  <si>
    <t>Oficial 2ª electricista</t>
  </si>
  <si>
    <t>158</t>
  </si>
  <si>
    <t>O01OB220</t>
  </si>
  <si>
    <t>Ayudante electricista</t>
  </si>
  <si>
    <t>159</t>
  </si>
  <si>
    <t>O01OB222</t>
  </si>
  <si>
    <t>Oficial 1ª Instalador telecomunicación</t>
  </si>
  <si>
    <t>160</t>
  </si>
  <si>
    <t>O01OB223</t>
  </si>
  <si>
    <t>Oficial 2ª Instalador telecomunicación</t>
  </si>
  <si>
    <t>161</t>
  </si>
  <si>
    <t>O01OB224</t>
  </si>
  <si>
    <t>Ayudante Instalador telecomunicación</t>
  </si>
  <si>
    <t>162</t>
  </si>
  <si>
    <t>O01OB230</t>
  </si>
  <si>
    <t>Oficial 1ª pintura</t>
  </si>
  <si>
    <t>163</t>
  </si>
  <si>
    <t>O01OB240</t>
  </si>
  <si>
    <t>Ayudante pintura</t>
  </si>
  <si>
    <t>164</t>
  </si>
  <si>
    <t>O01OB270</t>
  </si>
  <si>
    <t>Oficial 1ª jardinería</t>
  </si>
  <si>
    <t>165</t>
  </si>
  <si>
    <t>O01OB280</t>
  </si>
  <si>
    <t>Peón jardinería</t>
  </si>
  <si>
    <t>166</t>
  </si>
  <si>
    <t>O01OB520</t>
  </si>
  <si>
    <t>Equipo técnico laboratorio</t>
  </si>
  <si>
    <t>167</t>
  </si>
  <si>
    <t>O01OC040</t>
  </si>
  <si>
    <t>Peón especialista traslados</t>
  </si>
  <si>
    <t>168</t>
  </si>
  <si>
    <t>O01OC070</t>
  </si>
  <si>
    <t>Especialista cosidos estáticos</t>
  </si>
  <si>
    <t>169</t>
  </si>
  <si>
    <t>O01OC110</t>
  </si>
  <si>
    <t>Especialista en inyecciones</t>
  </si>
  <si>
    <t>170</t>
  </si>
  <si>
    <t>O01OC160</t>
  </si>
  <si>
    <t>Especialista restaurador fachada</t>
  </si>
  <si>
    <t>171</t>
  </si>
  <si>
    <t>O01OC175</t>
  </si>
  <si>
    <t>Especialista reintegraciones e injertos</t>
  </si>
  <si>
    <t>172</t>
  </si>
  <si>
    <t>O01OC180</t>
  </si>
  <si>
    <t>Especialista restaurador</t>
  </si>
  <si>
    <t>173</t>
  </si>
  <si>
    <t>P01AA020</t>
  </si>
  <si>
    <t>Arena de río 0/6 mm</t>
  </si>
  <si>
    <t>174</t>
  </si>
  <si>
    <t>P01AA060</t>
  </si>
  <si>
    <t>Arena de miga cribada</t>
  </si>
  <si>
    <t>175</t>
  </si>
  <si>
    <t>P01AL010</t>
  </si>
  <si>
    <t>Arcilla expandida F-3 (3-10 mm) granel</t>
  </si>
  <si>
    <t>176</t>
  </si>
  <si>
    <t>P01CC020</t>
  </si>
  <si>
    <t>Cemento CEM II/B-P 32,5 N sacos</t>
  </si>
  <si>
    <t>177</t>
  </si>
  <si>
    <t>P01CC120</t>
  </si>
  <si>
    <t>Cemento blanco BL 22,5 X sacos</t>
  </si>
  <si>
    <t>178</t>
  </si>
  <si>
    <t>P01CL010</t>
  </si>
  <si>
    <t>Cal viva molida en sacos Q</t>
  </si>
  <si>
    <t>179</t>
  </si>
  <si>
    <t>P01CL030</t>
  </si>
  <si>
    <t>Cal hidratada en sacos S</t>
  </si>
  <si>
    <t>180</t>
  </si>
  <si>
    <t>P01CL060</t>
  </si>
  <si>
    <t>Cal hidráulica HL</t>
  </si>
  <si>
    <t>181</t>
  </si>
  <si>
    <t>P01CY030</t>
  </si>
  <si>
    <t>Yeso blanco en sacos YF</t>
  </si>
  <si>
    <t>182</t>
  </si>
  <si>
    <t>P01DL040</t>
  </si>
  <si>
    <t>kg</t>
  </si>
  <si>
    <t>Limpiador eflorescencias/restos</t>
  </si>
  <si>
    <t>183</t>
  </si>
  <si>
    <t>P01DR021</t>
  </si>
  <si>
    <t>kg.</t>
  </si>
  <si>
    <t>Adhesivo resina p/hormigón</t>
  </si>
  <si>
    <t>184</t>
  </si>
  <si>
    <t>P01DW050</t>
  </si>
  <si>
    <t>Agua</t>
  </si>
  <si>
    <t>185</t>
  </si>
  <si>
    <t>P01DW090</t>
  </si>
  <si>
    <t>Pequeño material</t>
  </si>
  <si>
    <t>186</t>
  </si>
  <si>
    <t>P01DW210</t>
  </si>
  <si>
    <t>Pigmentos de tierra natural</t>
  </si>
  <si>
    <t>187</t>
  </si>
  <si>
    <t>P01HA010</t>
  </si>
  <si>
    <t>Hormigón HA-25/P/20/I central</t>
  </si>
  <si>
    <t>188</t>
  </si>
  <si>
    <t>P01LH020</t>
  </si>
  <si>
    <t>mu</t>
  </si>
  <si>
    <t>Ladrillo hueco doble métrico 24x11,5x8 cm</t>
  </si>
  <si>
    <t>189</t>
  </si>
  <si>
    <t>P01LH025</t>
  </si>
  <si>
    <t>Ladrillo hueco doble métrico  24x11,5x9 cm</t>
  </si>
  <si>
    <t>190</t>
  </si>
  <si>
    <t>P01MC030</t>
  </si>
  <si>
    <t>Mortero cem. gris II/B-M 32,5 M-7,5/CEM</t>
  </si>
  <si>
    <t>191</t>
  </si>
  <si>
    <t>P01ME081</t>
  </si>
  <si>
    <t>Mortero tixotrópico  R4</t>
  </si>
  <si>
    <t>192</t>
  </si>
  <si>
    <t>P01SS013</t>
  </si>
  <si>
    <t>Sillería arenisca e= 10 cm, rústico</t>
  </si>
  <si>
    <t>193</t>
  </si>
  <si>
    <t>P01SS015</t>
  </si>
  <si>
    <t>Sillería arenisca e= 5 cm, rústico</t>
  </si>
  <si>
    <t>194</t>
  </si>
  <si>
    <t>P01UG300</t>
  </si>
  <si>
    <t>Anclaje químico Hilti HVU M12</t>
  </si>
  <si>
    <t>195</t>
  </si>
  <si>
    <t>P01UL903</t>
  </si>
  <si>
    <t>Disolvente</t>
  </si>
  <si>
    <t>196</t>
  </si>
  <si>
    <t>P01XX21Y1</t>
  </si>
  <si>
    <t>Conexión de compañia suministradora</t>
  </si>
  <si>
    <t>197</t>
  </si>
  <si>
    <t>P02CVC300</t>
  </si>
  <si>
    <t>Codo 87,5º PVC san.j.peg.110 mm</t>
  </si>
  <si>
    <t>198</t>
  </si>
  <si>
    <t>P02CVW030</t>
  </si>
  <si>
    <t>Adhesivo tubos PVC junta pegada</t>
  </si>
  <si>
    <t>199</t>
  </si>
  <si>
    <t>P02CVW034</t>
  </si>
  <si>
    <t>Abraz.metálica tubos PVC 110 mm</t>
  </si>
  <si>
    <t>200</t>
  </si>
  <si>
    <t>P02ECH010</t>
  </si>
  <si>
    <t>Canaleta s/rej.H.polim.</t>
  </si>
  <si>
    <t>201</t>
  </si>
  <si>
    <t>P02ECH050</t>
  </si>
  <si>
    <t>Rejilla galvanizada</t>
  </si>
  <si>
    <t>202</t>
  </si>
  <si>
    <t>P02EDS030</t>
  </si>
  <si>
    <t>Sum.sif./rej. semi-industrial PVC L=300 s.integ.D=90-110</t>
  </si>
  <si>
    <t>203</t>
  </si>
  <si>
    <t>P02TVO450</t>
  </si>
  <si>
    <t>Tub.PVC liso evacuación encolado D=100</t>
  </si>
  <si>
    <t>204</t>
  </si>
  <si>
    <t>P03AC210</t>
  </si>
  <si>
    <t>Acero corrugado B 500 S  pref.</t>
  </si>
  <si>
    <t>205</t>
  </si>
  <si>
    <t>P04PW005</t>
  </si>
  <si>
    <t>Cinta de juntas rollo 150 m</t>
  </si>
  <si>
    <t>206</t>
  </si>
  <si>
    <t>P04PW030</t>
  </si>
  <si>
    <t>Pasta de agarre yeso</t>
  </si>
  <si>
    <t>207</t>
  </si>
  <si>
    <t>P04PW040</t>
  </si>
  <si>
    <t>Pasta para juntas yeso</t>
  </si>
  <si>
    <t>208</t>
  </si>
  <si>
    <t>P04PW065</t>
  </si>
  <si>
    <t>Tornillo PM 3,9x25 mm</t>
  </si>
  <si>
    <t>209</t>
  </si>
  <si>
    <t>P04PW100</t>
  </si>
  <si>
    <t>Tornillo MM 3,5x9,5 mm</t>
  </si>
  <si>
    <t>210</t>
  </si>
  <si>
    <t>P04PW150</t>
  </si>
  <si>
    <t>Perfil laminado U 34x31x34 mm</t>
  </si>
  <si>
    <t>211</t>
  </si>
  <si>
    <t>P04PY015</t>
  </si>
  <si>
    <t>Placa yeso laminado estándar 12,5 mm</t>
  </si>
  <si>
    <t>212</t>
  </si>
  <si>
    <t>P04TW070</t>
  </si>
  <si>
    <t>Perfil techo continuo yeso laminado T/C-47</t>
  </si>
  <si>
    <t>213</t>
  </si>
  <si>
    <t>P04TW080</t>
  </si>
  <si>
    <t>Pieza empalme techo yeso laminado T-47</t>
  </si>
  <si>
    <t>214</t>
  </si>
  <si>
    <t>P04TW090</t>
  </si>
  <si>
    <t>Horquilla techo yeso laminado T-47</t>
  </si>
  <si>
    <t>215</t>
  </si>
  <si>
    <t>P05CA010</t>
  </si>
  <si>
    <t>Chapa de aluminio  0,70 mm</t>
  </si>
  <si>
    <t>216</t>
  </si>
  <si>
    <t>P06BG050</t>
  </si>
  <si>
    <t>Fieltro geotextil Danofelt PY-150 gr/m2</t>
  </si>
  <si>
    <t>217</t>
  </si>
  <si>
    <t>P06BG060</t>
  </si>
  <si>
    <t>Fieltro geotextil Danofelt PY-200 gr/m2</t>
  </si>
  <si>
    <t>218</t>
  </si>
  <si>
    <t>P06BI020</t>
  </si>
  <si>
    <t>Imprim.asfáltica Curidan</t>
  </si>
  <si>
    <t>219</t>
  </si>
  <si>
    <t>P06BI036</t>
  </si>
  <si>
    <t>Emulsión asfáltica Emufal I</t>
  </si>
  <si>
    <t>220</t>
  </si>
  <si>
    <t>P06BI060</t>
  </si>
  <si>
    <t>Sellador Juntodan-E D=15 mm</t>
  </si>
  <si>
    <t>221</t>
  </si>
  <si>
    <t>P06BS020</t>
  </si>
  <si>
    <t>Lám. Glasdan 40/GP erf elast.gris (negro)</t>
  </si>
  <si>
    <t>222</t>
  </si>
  <si>
    <t>P06BS050</t>
  </si>
  <si>
    <t>Lám. Glasdan 40 P elast</t>
  </si>
  <si>
    <t>223</t>
  </si>
  <si>
    <t>P06BS120</t>
  </si>
  <si>
    <t>Banda de termin.Esterdan Plus 40/GP elast.</t>
  </si>
  <si>
    <t>224</t>
  </si>
  <si>
    <t>P06BS140</t>
  </si>
  <si>
    <t>Lám. Esterdan 30 P elast</t>
  </si>
  <si>
    <t>225</t>
  </si>
  <si>
    <t>P06BS150</t>
  </si>
  <si>
    <t>Lám. Esterdan 40 P elast</t>
  </si>
  <si>
    <t>226</t>
  </si>
  <si>
    <t>P06BS155</t>
  </si>
  <si>
    <t>Lam. Esterdan 40 P Pol</t>
  </si>
  <si>
    <t>227</t>
  </si>
  <si>
    <t>P06BS175</t>
  </si>
  <si>
    <t>Lam. Glasdan 40/GP erf Pol.gris (negro)</t>
  </si>
  <si>
    <t>228</t>
  </si>
  <si>
    <t>P06BS750</t>
  </si>
  <si>
    <t>Lám. autoadhesiva Texself FV 4 kg min.</t>
  </si>
  <si>
    <t>229</t>
  </si>
  <si>
    <t>P06SR190X1</t>
  </si>
  <si>
    <t>Cordón de polietileno expandido de celdas cerradas, de sección circular de 100 mm de diámetro, para el relleno de fondo de junta</t>
  </si>
  <si>
    <t>230</t>
  </si>
  <si>
    <t>P06SR210X1</t>
  </si>
  <si>
    <t>Cartucho de 310 cm³ de masilla viscoelástica monocomponente.</t>
  </si>
  <si>
    <t>231</t>
  </si>
  <si>
    <t>P06WC030</t>
  </si>
  <si>
    <t>Cazoleta desagüe sifónico D=90</t>
  </si>
  <si>
    <t>232</t>
  </si>
  <si>
    <t>P07TX060</t>
  </si>
  <si>
    <t>P.polies.extruido Danopren-60</t>
  </si>
  <si>
    <t>233</t>
  </si>
  <si>
    <t>P08PCB020</t>
  </si>
  <si>
    <t>Piedra caliza colmenar ab./apo.60x40x3 cm.</t>
  </si>
  <si>
    <t>234</t>
  </si>
  <si>
    <t>P08PCB020_1</t>
  </si>
  <si>
    <t>Piedra caliza colmenar ab./apo.40x40x3 cm.</t>
  </si>
  <si>
    <t>235</t>
  </si>
  <si>
    <t>P08PCV030</t>
  </si>
  <si>
    <t>Peldaño p. caliza colmenar 60x40x2 cm.</t>
  </si>
  <si>
    <t>236</t>
  </si>
  <si>
    <t>P09CN030_1</t>
  </si>
  <si>
    <t>P.caliza e=2cm apoma/abujarda.</t>
  </si>
  <si>
    <t>237</t>
  </si>
  <si>
    <t>P09W010</t>
  </si>
  <si>
    <t>Mat.auxiliar chapado piedra (anclajes)</t>
  </si>
  <si>
    <t>238</t>
  </si>
  <si>
    <t>P14KW065</t>
  </si>
  <si>
    <t>Sellado con silicona neutra</t>
  </si>
  <si>
    <t>239</t>
  </si>
  <si>
    <t>P15GA020</t>
  </si>
  <si>
    <t>Cond. rígi. 750 V 2,5 mm2 Cu</t>
  </si>
  <si>
    <t>240</t>
  </si>
  <si>
    <t>P15GA070</t>
  </si>
  <si>
    <t>Cond. rígi. 750 V 25 mm2 Cu</t>
  </si>
  <si>
    <t>241</t>
  </si>
  <si>
    <t>P15GF100</t>
  </si>
  <si>
    <t>Canaleta PVC tapa ext. 40x100 mm</t>
  </si>
  <si>
    <t>242</t>
  </si>
  <si>
    <t>P15GT010</t>
  </si>
  <si>
    <t>Separador h=40 mm</t>
  </si>
  <si>
    <t>243</t>
  </si>
  <si>
    <t>P15GT090</t>
  </si>
  <si>
    <t>P.p.acces.canal.t.int. 40x100mm</t>
  </si>
  <si>
    <t>244</t>
  </si>
  <si>
    <t>P16CA090</t>
  </si>
  <si>
    <t>Lámp.halóg.lineal 230 V. 1000 W.FL 24200</t>
  </si>
  <si>
    <t>245</t>
  </si>
  <si>
    <t>P17JC020</t>
  </si>
  <si>
    <t>Bajante cobre D100 mm e=0,6 mm</t>
  </si>
  <si>
    <t>246</t>
  </si>
  <si>
    <t>P17JC360</t>
  </si>
  <si>
    <t>Abrazadera cobre D100 mm</t>
  </si>
  <si>
    <t>247</t>
  </si>
  <si>
    <t>P17JP070</t>
  </si>
  <si>
    <t>Collarín bajante PVC c/cierre D=110mm</t>
  </si>
  <si>
    <t>248</t>
  </si>
  <si>
    <t>P17KA140</t>
  </si>
  <si>
    <t>Sumid. sif. semi-ind. acero 30x30 cm</t>
  </si>
  <si>
    <t>249</t>
  </si>
  <si>
    <t>P17SW130</t>
  </si>
  <si>
    <t>Plancha de plomo de 2,5 mm espesor</t>
  </si>
  <si>
    <t>250</t>
  </si>
  <si>
    <t>P17VF030</t>
  </si>
  <si>
    <t>Tubo PVC evac.pluv.j.elást. 110 mm</t>
  </si>
  <si>
    <t>251</t>
  </si>
  <si>
    <t>P17VP060</t>
  </si>
  <si>
    <t>Codo M-H 87º PVC evac. j.peg. 110mm</t>
  </si>
  <si>
    <t>252</t>
  </si>
  <si>
    <t>P22TB320</t>
  </si>
  <si>
    <t>Cable coaxial Cu 75 ohmios cubierta PE</t>
  </si>
  <si>
    <t>253</t>
  </si>
  <si>
    <t>P22TC020</t>
  </si>
  <si>
    <t>Tubo rígido PVC empotrar D=20 mm.</t>
  </si>
  <si>
    <t>254</t>
  </si>
  <si>
    <t>P22TW540</t>
  </si>
  <si>
    <t>Timbrado y prueba de RITI a BAT. 1 par</t>
  </si>
  <si>
    <t>255</t>
  </si>
  <si>
    <t>P25CT050</t>
  </si>
  <si>
    <t>Pasta temple de picar blanco</t>
  </si>
  <si>
    <t>256</t>
  </si>
  <si>
    <t>P25EI050</t>
  </si>
  <si>
    <t>P. pl. vinílica b/col mate</t>
  </si>
  <si>
    <t>257</t>
  </si>
  <si>
    <t>P25ES010</t>
  </si>
  <si>
    <t>P. pl. ext/int estándar b/c Mate</t>
  </si>
  <si>
    <t>258</t>
  </si>
  <si>
    <t>P25ES060</t>
  </si>
  <si>
    <t>P. pl. ext/int anti-moho Mate</t>
  </si>
  <si>
    <t>259</t>
  </si>
  <si>
    <t>P25JA080</t>
  </si>
  <si>
    <t>E. glicero. 1ªcal. col. bri.</t>
  </si>
  <si>
    <t>260</t>
  </si>
  <si>
    <t>P25OG040</t>
  </si>
  <si>
    <t>Masilla ultrafina acabados</t>
  </si>
  <si>
    <t>261</t>
  </si>
  <si>
    <t>P25OU050</t>
  </si>
  <si>
    <t>Imp. antiox.+cat amb.</t>
  </si>
  <si>
    <t>262</t>
  </si>
  <si>
    <t>P25OU071</t>
  </si>
  <si>
    <t>l.</t>
  </si>
  <si>
    <t>Neutralizador de óxido</t>
  </si>
  <si>
    <t>263</t>
  </si>
  <si>
    <t>P25OU100</t>
  </si>
  <si>
    <t>Imp. antioxid. semi-mate</t>
  </si>
  <si>
    <t>264</t>
  </si>
  <si>
    <t>P25OZ040</t>
  </si>
  <si>
    <t>E. fijadora muy penetrante obra/mad e/int</t>
  </si>
  <si>
    <t>265</t>
  </si>
  <si>
    <t>P25WW220</t>
  </si>
  <si>
    <t>266</t>
  </si>
  <si>
    <t>P28MP039</t>
  </si>
  <si>
    <t>Mezcla sem.césped fino 3 varied.</t>
  </si>
  <si>
    <t>267</t>
  </si>
  <si>
    <t>P31CB110</t>
  </si>
  <si>
    <t>Valla enrejado móvil 3,5x2 m</t>
  </si>
  <si>
    <t>268</t>
  </si>
  <si>
    <t>P31CB115</t>
  </si>
  <si>
    <t>Pie de hormigón con 4 agujeros</t>
  </si>
  <si>
    <t>269</t>
  </si>
  <si>
    <t>P33A090</t>
  </si>
  <si>
    <t>Adhesivo epoxi 100/35</t>
  </si>
  <si>
    <t>270</t>
  </si>
  <si>
    <t>P33A140</t>
  </si>
  <si>
    <t>Masilla araldit 812/813</t>
  </si>
  <si>
    <t>271</t>
  </si>
  <si>
    <t>P33A250</t>
  </si>
  <si>
    <t>Árido impalpable espesante</t>
  </si>
  <si>
    <t>272</t>
  </si>
  <si>
    <t>P33E010</t>
  </si>
  <si>
    <t>Pentaclorofenato sódico acuoso</t>
  </si>
  <si>
    <t>273</t>
  </si>
  <si>
    <t>P33F030</t>
  </si>
  <si>
    <t>Consolidante acrílico 10/90  trementina</t>
  </si>
  <si>
    <t>274</t>
  </si>
  <si>
    <t>P33OD040</t>
  </si>
  <si>
    <t>Varilla a/inoxidable roscado D=12mm</t>
  </si>
  <si>
    <t>275</t>
  </si>
  <si>
    <t>P33OE150</t>
  </si>
  <si>
    <t>Boquilla de inyección manual resinas</t>
  </si>
  <si>
    <t>276</t>
  </si>
  <si>
    <t>P33P010</t>
  </si>
  <si>
    <t>Material fungible</t>
  </si>
  <si>
    <t>277</t>
  </si>
  <si>
    <t>278</t>
  </si>
  <si>
    <t>PRECIOS SIMPLES BASICOS</t>
  </si>
  <si>
    <t>No tienen descomposición, son componentes de otro precio y son partidas del presupuesto</t>
  </si>
  <si>
    <t>279</t>
  </si>
  <si>
    <t>P</t>
  </si>
  <si>
    <t>I</t>
  </si>
  <si>
    <t>280</t>
  </si>
  <si>
    <t>281</t>
  </si>
  <si>
    <t>PRECIOS AUXILIARES</t>
  </si>
  <si>
    <t>Si tienen descomposición, son componentes de otro precio y no son partidas del presupuesto</t>
  </si>
  <si>
    <t>282</t>
  </si>
  <si>
    <t>A</t>
  </si>
  <si>
    <t>A01A010</t>
  </si>
  <si>
    <t>PASTA DE CAL APAGADA AMASADA</t>
  </si>
  <si>
    <t>Pasta de cal viva apagada, amasada manualmente.</t>
  </si>
  <si>
    <t>283</t>
  </si>
  <si>
    <t>A01A040</t>
  </si>
  <si>
    <t>PASTA DE YESO BLANCO</t>
  </si>
  <si>
    <t>Pasta de yeso blanco amasado manualmente.</t>
  </si>
  <si>
    <t>284</t>
  </si>
  <si>
    <t>A01L010</t>
  </si>
  <si>
    <t>LECHADA CAL VIVA APAGADA</t>
  </si>
  <si>
    <t>Cal viva apagada en lechada, amasada manualmente.</t>
  </si>
  <si>
    <t>285</t>
  </si>
  <si>
    <t>A01L020</t>
  </si>
  <si>
    <t>LECHADA CEMENTO 1/2 CEM II/B-P 32,5 N</t>
  </si>
  <si>
    <t>Lechada de cemento CEM II/B-P 32,5 N 1/2, amasada a mano, s/RC-08.</t>
  </si>
  <si>
    <t>286</t>
  </si>
  <si>
    <t>A01L090</t>
  </si>
  <si>
    <t>LECHADA CEM. BLANCO BL 22,5 X</t>
  </si>
  <si>
    <t>Lechada de cemento blanco BL 22,5 X amasado a mano, s/RC-08.</t>
  </si>
  <si>
    <t>287</t>
  </si>
  <si>
    <t>A02A080</t>
  </si>
  <si>
    <t>MORTERO CEMENTO M-5</t>
  </si>
  <si>
    <t>Mortero de cemento CEM II/B-P 32,5 N y arena de río de tipo M-5 para uso corriente (G), con resistencia a compresión a 28 días de 5,0 N/mm2, confeccionado con hormigonera de 200 l, s/RC-08 y UNE-EN 998-2:2004.</t>
  </si>
  <si>
    <t>288</t>
  </si>
  <si>
    <t>A02A140</t>
  </si>
  <si>
    <t>MORTERO CEMENTO M-5 C/A.MIGA</t>
  </si>
  <si>
    <t>Mortero de cemento CEM II/B-P 32,5 N y arena de miga de tipo M-5 para uso corriente (G), con resistencia a compresión a 28 días de 5,0 N/mm2, confeccionado con hormigonera de 200 l, s/RC-08 y UNE-EN 998-2:2004.</t>
  </si>
  <si>
    <t>289</t>
  </si>
  <si>
    <t>A02C010</t>
  </si>
  <si>
    <t>MORTERO DE CAL M-20</t>
  </si>
  <si>
    <t>Mortero de cal y arena de río M-20 confeccionado con hormigonera de 200 l.</t>
  </si>
  <si>
    <t>290</t>
  </si>
  <si>
    <t>A02C020</t>
  </si>
  <si>
    <t>MORTERO DE CAL M-15</t>
  </si>
  <si>
    <t>Mortero de cal y arena de río M-15 confeccionado con hormigonera de 200 l.</t>
  </si>
  <si>
    <t>291</t>
  </si>
  <si>
    <t>A03S020</t>
  </si>
  <si>
    <t>HORMIGÓN AISLANTE (650 kg/m3)</t>
  </si>
  <si>
    <t>Hormigón aislante de densidad 650 kg/m3, con cemento CEM II/B-P 32,5 N y arcilla expandida tipo G-3 o F-3, confeccionado en obra con hormigonera de 250 l.</t>
  </si>
  <si>
    <t>292</t>
  </si>
  <si>
    <t>E01DIS030</t>
  </si>
  <si>
    <t>DEM.SANEAMIENTO COLGADOS TUBOS PVC D&lt;30 A MANO</t>
  </si>
  <si>
    <t>Demolición de colectores de saneamiento colgados, de tubos de fibrocemento o PVC, de hasta 30 cm de diámetro, por medios manuales, incluso retirada de soportes y de abrazaderas, limpieza y retirada de escombros a pie de carga, sin transporte al vertedero y con p.p. de medios auxiliares.</t>
  </si>
  <si>
    <t>293</t>
  </si>
  <si>
    <t>E01DTZ010</t>
  </si>
  <si>
    <t>RECOGIDA, VERTIDO Y TRANSPORTE DE ESCOMBRO</t>
  </si>
  <si>
    <t>Limpieza y retirada de escombros a pie de carga, transporte a vertedero o planta de reciclaje</t>
  </si>
  <si>
    <t>294</t>
  </si>
  <si>
    <t>E05HLM010</t>
  </si>
  <si>
    <t>HORMIGÓN P/ARMAR HA-25/P/20 LOSA PLANA</t>
  </si>
  <si>
    <t>Hormigón para armar HA-25/P/20/I, elaborado en central, en losas planas, incluso vertido con pluma-grúa, vibrado y colocado. Según normas NTE-EHL y EHE-08.</t>
  </si>
  <si>
    <t>295</t>
  </si>
  <si>
    <t>E07TLB030</t>
  </si>
  <si>
    <t>TABICÓN LHD 25x12x8 cm</t>
  </si>
  <si>
    <t>Tabicón de ladrillo hueco doble de 25x12x8 cm. recibido con mortero de cemento CEM II/B-P 32,5 N y arena de río de dosificación, tipo M-7,5, i/p.p. de replanteo, aplomado y recibido de cercos, roturas, humedecido de las piezas, limpieza y medios auxiliares, s/NTE-PTL y NBE-FL-90, medido deduciendo huecos superiores a 2 m2.</t>
  </si>
  <si>
    <t>296</t>
  </si>
  <si>
    <t>E27GAI040</t>
  </si>
  <si>
    <t>PINTURA PLÁSTICA ACRÍL.LISA MATE ESTANDARD</t>
  </si>
  <si>
    <t>Pintura acrílica estándar aplicada a rodillo en paramentos verticales y horizontales de fachada, i/limpieza de superficie, mano de imprimación y acabado con dos manos, según NTE-RPP-24.</t>
  </si>
  <si>
    <t>297</t>
  </si>
  <si>
    <t>O01OA090</t>
  </si>
  <si>
    <t>Cuadrilla A</t>
  </si>
  <si>
    <t>298</t>
  </si>
  <si>
    <t>R02MA010</t>
  </si>
  <si>
    <t>IMPLANT.EQUIPO CHORRO DE ARENA M.25km.</t>
  </si>
  <si>
    <t>Implantación de equipo necesario tamaño mediano para chorro de arena, a una distancia de almacén, de 25 km. (ida), en camión con grúa 6 t., comprendiendo, revisión y puesta a punto de la maquinaria, estudio de adecuación de la misma, carga y transporte al lugar de trabajo, primera implantación, mantenimiento, y traslado al lugar de origen.</t>
  </si>
  <si>
    <t>299</t>
  </si>
  <si>
    <t>R03AB150</t>
  </si>
  <si>
    <t>TALADRO PEQUEÑO DIÁMETRO</t>
  </si>
  <si>
    <t>Taladro practicado mediante máquina de perforación a rotación refrigerada por agua, de broca hueca de corona de widia o hélice de acero y tungsteno, con mecanismos de aplome en vertical y horizontal, comprendiendo replanteo del taladro, implantación nivelación y posicionamiento en los puntos de trabajo de equipo de perforación, ejecución de los taladros-cala, desmontado de equipo, y limpieza del lugar de trabajo.</t>
  </si>
  <si>
    <t>300</t>
  </si>
  <si>
    <t>R10GI010</t>
  </si>
  <si>
    <t>IMPLANTACIÓN EQUIPO DE INYECCIÓN</t>
  </si>
  <si>
    <t>Implantación de equipo necesario para inyecciones de mortero u hormigón, a una distancia de almacén, de 100 km. (ida), comprendiendo, revisión y puesta a punto de la maquinaria, estudio de adecuación de las misma, carga y transporte al lugar de trabajo, primera implantación, mantenimiento, y traslado al lugar de origen.</t>
  </si>
  <si>
    <t>301</t>
  </si>
  <si>
    <t>U13AF110</t>
  </si>
  <si>
    <t>MODELADO DE TERRENO SUELTO</t>
  </si>
  <si>
    <t>Modelado de terreno suelto a mano sin aporte de tierras y con alteraciones del perfil del suelo no superiores a 20 cm. en altura, i/rastrillado, recogida y carga de residuos sin transporte.</t>
  </si>
  <si>
    <t>302</t>
  </si>
  <si>
    <t>U13PR045</t>
  </si>
  <si>
    <t>RESIEMBRA Y RECEBO DE PRADERA</t>
  </si>
  <si>
    <t>Resiembra y recebo con arena de río para mezclas de pradera existente con mezcla de semillas a determinar por la Dirección de Obra, tapado con arena de río para mezclas y primer riego.</t>
  </si>
  <si>
    <t>303</t>
  </si>
  <si>
    <t>304</t>
  </si>
  <si>
    <t>PRECIOS SUPERCOMPUESTOS</t>
  </si>
  <si>
    <t>Si tienen descomposición, son componentes de otro precio y son partidas del presupuesto</t>
  </si>
  <si>
    <t>305</t>
  </si>
  <si>
    <t>C</t>
  </si>
  <si>
    <t>E10IJ090</t>
  </si>
  <si>
    <t>SELLADO CARPINTERÍA A OBRA C/POLIURETANO</t>
  </si>
  <si>
    <t>Sellado de carpintería a obra (fábrica ladrillo o enfoscado), mediante la aplicación con brocha de imprimación incolora a base de poliuretano, Masterflex Primer P "BASF Construction Chemical" en los bordes de la junta y posterior aplicación con pistola manual o neumática, de masilla elastómera monocomponente a base de poliuretano, Masterflex 474 "BASF Construction Chemical" como material de sellado. Incluso limpieza y preparación de la superficie soporte. Medida la longitud ejecutada.</t>
  </si>
  <si>
    <t>306</t>
  </si>
  <si>
    <t>307</t>
  </si>
  <si>
    <t>PRECIOS DESCOMPUESTOS</t>
  </si>
  <si>
    <t>Si tienen descomposición, no son componentes de otro precio y son partidas del presupuesto</t>
  </si>
  <si>
    <t>308</t>
  </si>
  <si>
    <t>D</t>
  </si>
  <si>
    <t>E01DEA030X3</t>
  </si>
  <si>
    <t>LEVANTADO DE RODAPIÉ Y APLACADOS</t>
  </si>
  <si>
    <t>Levantado de rodapié y aplacados en caseta de ascensor, recibido con mortero de cemento, picado con martillo eléctrico, incluso limpieza y retirada de escombros a pie de carga, transporte a vertedero o planta de reciclaje y con p.p. de medios auxiliares.</t>
  </si>
  <si>
    <t>309</t>
  </si>
  <si>
    <t>E01DEC050</t>
  </si>
  <si>
    <t>PICADO REVOCO DE MORTERO VERTICALES C/MARTILLO</t>
  </si>
  <si>
    <t>Picado de revoco de mortero de cemento en paramentos verticales, con martillo eléctrico, eliminándolos en su totalidad y dejando la fábrica soporte al descubierto, incluso limpieza y retirada de escombros a pie de carga, transporte al vertedero y con p.p. de medios auxiliares, sin medidas de protección colectivas.</t>
  </si>
  <si>
    <t>310</t>
  </si>
  <si>
    <t>E01DEC050X5</t>
  </si>
  <si>
    <t>PICADO REVOCO DE MORTERO MURO DE PIEDRA</t>
  </si>
  <si>
    <t>Picado de revoco interior de mortero de cemento en paramentos verticales de piedra, con martillo eléctrico, eliminándolos en su totalidad y dejando la fábrica soporte al descubierto, incluso limpieza y retirada de escombros a pie de carga, transporte al vertedero y con p.p. de medios auxiliares, sin medidas de protección colectivas.</t>
  </si>
  <si>
    <t>311</t>
  </si>
  <si>
    <t>E01DET020</t>
  </si>
  <si>
    <t>DESMONTADO DE FALSO TECHO CONTINUO</t>
  </si>
  <si>
    <t>Deesmontado de falsos techos continuos de placas de yeso laminado o material similar, por medios manuales, incluso limpieza y retirada de escombros a pie de carga, transporte al vertedero y con p.p. de medios auxiliares.</t>
  </si>
  <si>
    <t>312</t>
  </si>
  <si>
    <t>E01DIE030</t>
  </si>
  <si>
    <t>LEVANTADO APARATOS DE ILUMINACIÓN</t>
  </si>
  <si>
    <t>Levantado, acopio y posterior reposición de aparatos de iluminación por medios manuales, con recuperación de los mismos, para su reposición o sustitución después de otros trabajos sobre apoyo especifico para evitar perforación de lámina impermeabilizante, incluso desconexiones, conexiones, replanteo, instalación, accesorios de anclaje, limpieza, y p.p. de medios auxiliares.</t>
  </si>
  <si>
    <t>313</t>
  </si>
  <si>
    <t>E01DIS0702</t>
  </si>
  <si>
    <t>DEM.CANALETA-SUMIDERO A MANO</t>
  </si>
  <si>
    <t>Levantado y demolición de canaleta-sumidero corridas por medios manuales, incluso desmontado de rejillas y cercos, limpieza y retirada de escombros a pie de carga, transporte al vertedero, y con p.p. de medios auxiliares, sin medidas de protección colectivas.</t>
  </si>
  <si>
    <t>314</t>
  </si>
  <si>
    <t>E01DPP010</t>
  </si>
  <si>
    <t>DEMOLICIÓN SOLADO PIEDRA C/COMPRESOR</t>
  </si>
  <si>
    <t>Demolición de pavimentos de losas de piedra, recibidos y material de agarre con mortero de cemento. Formado por: levantado mediante compresor y martillo picador , incluso limpieza y retirada de escombros a pie de carga, transporte a vertedero o planta de reciclaje y con p.p. de medios auxiliares.</t>
  </si>
  <si>
    <t>315</t>
  </si>
  <si>
    <t>E01DPW010</t>
  </si>
  <si>
    <t>DEMOLICIÓN PELDAÑOS I/LADRILLO C/MARTILLO</t>
  </si>
  <si>
    <t>Demolición de peldaños revestidos de aplacado de piedra, incluido el peldañeado de ladrillo, con martillo eléctrico, incluso limpieza y retirada de escombros a pie de carga, transporte a vertedero o planta de reciclaje y con p.p. de medios auxiliares, sin medidas de protección colectivas.</t>
  </si>
  <si>
    <t>316</t>
  </si>
  <si>
    <t>E01DPW020</t>
  </si>
  <si>
    <t>LEVANTADO PELDAÑOS A MANO</t>
  </si>
  <si>
    <t>Levantado de peldaño de piedra por medios manuales, acopio del material para su posterior reutilización, incluso limpieza y retirada de escombros a pie de carga, transporte a vertedero o planta de reciclaje y con p.p. de medios auxiliares, sin medidas de protección colectivas.</t>
  </si>
  <si>
    <t>317</t>
  </si>
  <si>
    <t>E01DPW040</t>
  </si>
  <si>
    <t>LIMPIEZA DE FORJADOS A MANO</t>
  </si>
  <si>
    <t>Barrido y limpieza de forjados y coronación de muro por medios manuales, dejándolos preparados para posteriores trabajos de replanteo, etc., incluso retirada de escombros a pie de carga, transporte a vertedero o planta de reciclaje y con p.p. de medios auxiliares, sin medidas de protección colectivas.</t>
  </si>
  <si>
    <t>318</t>
  </si>
  <si>
    <t>E01DTC005</t>
  </si>
  <si>
    <t>MONTAJE-DESMONTAJE CONDUCTO/BAJANTE ESCOMBROS</t>
  </si>
  <si>
    <t>Montaje, desmontaje y amortización de conducto o bajante de escombros fabricado en piezas de poliéster y forma de tronco de cono de 510/380 mm de diámetro interior, unidas entre sí con cadenas, pieza de descarga superior en poliéster y 0,5 m de boca metálica, i/p.p. de piezas de descarga lateral (para vaciado de escombros en plantas intermedias), apoyos del conducto, cierre de seguridad y medios auxiliares necesarios.</t>
  </si>
  <si>
    <t>319</t>
  </si>
  <si>
    <t>E03ENH050</t>
  </si>
  <si>
    <t>CANALETA HGÓN. POLÍMERO L=1M D=204x162 Y 240X140  C/REJILLA GALVANIZADA</t>
  </si>
  <si>
    <t>Canaleta de drenaje superficial formada por piezas prefabricadas de hormigón polímero, sin pendiente incorporada y con rejilla de chapa galvanizada, colocadas sobre cama de arena de río compactada. Y realición de 4 aperturas en forjado en la terraza de la casa del corregidor para el paso de bajantes,  incluso con p.p. de piezas especiales y pequeño material, montado, nivelado, y con p.p. de embocaduras y medios auxiliares, s/ CTE-HS-5.</t>
  </si>
  <si>
    <t>320</t>
  </si>
  <si>
    <t>E03EUA140</t>
  </si>
  <si>
    <t>SUMIDERO SIFÓNICO CON COLADOR DE ACERO INOX. 30x30</t>
  </si>
  <si>
    <t>Sumidero sifónico con colador de acero inoxidable AISI-304 de 3 mm de espesor, salida vertical u horizontal, para recogida de aguas pluviales de 30x30 cm, instalado y conexionado a la red general de desagüe de 90-100 mm, incluso con p.p. de pequeño material de agarre y medios auxiliares, s/ CTE-HS-5.</t>
  </si>
  <si>
    <t>321</t>
  </si>
  <si>
    <t>E03EUP0402</t>
  </si>
  <si>
    <t>SUMIDERO SIFÓNICO PVC C/REJILLA PVC 300x300 SI 90-110</t>
  </si>
  <si>
    <t>Sumidero sifónico de PVC con rejilla de PVC de 300x300 mm y con salida integrada de 90-110 mm; para recogida de aguas pluviales, instalado y conexionado a la red general de desagüe, incluso taladro practicado mediante máquina de perforación a rotación refrigerada por agua, incluso con p.p. de pequeño material de agarre y medios auxiliares, y sin incluir arqueta de apoyo, s/ CTE-HS-5.</t>
  </si>
  <si>
    <t>322</t>
  </si>
  <si>
    <t>E03OCP020</t>
  </si>
  <si>
    <t>COLECTOR COLGADO PVC D=100 mm</t>
  </si>
  <si>
    <t>Colector colgado oculto bajo el falso techo en planta 3ª de la casa torre y conexionado con la bajante existente, formado por: desmontado de colector existente por medios manuales, instalación de tubería y accesorios de PVC liso color gris, de diámetro 100 mm y con unión por encolado; colgado mediante abrazadas metálicas, incluso p.p. de retirada de soportes y de abrazaderas, piezas especiales en desvíos, medios auxiliares, limpieza y retirada de escombros a pie de carga,  transporte al vertedero, totalmente instalado, s/ CTE-HS-5.</t>
  </si>
  <si>
    <t>323</t>
  </si>
  <si>
    <t>E03OCP0202</t>
  </si>
  <si>
    <t>COLECTOR COLGADO PVC</t>
  </si>
  <si>
    <t>Colector colgado oculto bajo el falso techo por debajo de la terraza de la casa torre y antigua cárcel, formado por: suministro y colocación de tubería, conexionado con las bajantes de la canaleta recoge aguas del la terraza, accesorios de PVC liso color gris, de diámetro 110, 125, 140 y 160 mm y con unión por encolado; colgado mediante abrazadas metálicas, incluso p.p. de piezas especiales en desvíos y medios auxiliares, totalmente instalado, s/ CTE-HS-5.</t>
  </si>
  <si>
    <t>324</t>
  </si>
  <si>
    <t>E06CC030</t>
  </si>
  <si>
    <t>RODAPIÉ Y APLACADOS PIEDRA CALIZA</t>
  </si>
  <si>
    <t>Chapado de piedra caliza apomazada/abujardada de 2 cm de espesor de iguales caracteristicas a la existente, recibida con mortero de cemento de cal (Mortercal piedra de grupo Puma), i/cajas en muro, rejuntado con lechada de cemento cal viva apagada y limpieza, s/NTE-RPC-8, medido deduciendo huecos.</t>
  </si>
  <si>
    <t>325</t>
  </si>
  <si>
    <t>E06MC050A6</t>
  </si>
  <si>
    <t>RECONSTRUCCIÓN DE ALMENAS S/APORTE</t>
  </si>
  <si>
    <t>Reconstrucción de almenas con piedra arenisca acopiada, elevación del material hasta la terraza, colocadas en la disposición que originalmente estaban ubicadas y recibidas con mortero de cal (Mortercal piedra de grupo Puma), i/preparación de piedras, recibido, rejuntado, limpieza y medios auxiliares, s/NTE-EFP-8. Medido el volumen de piedra reconstruido.</t>
  </si>
  <si>
    <t>326</t>
  </si>
  <si>
    <t>E06PA010A1</t>
  </si>
  <si>
    <t>ALBARDILLA PIEDRA ARENISCA</t>
  </si>
  <si>
    <t>Albardilla de piedra arenisca labrada con acabado rústico en la cara inferior (abujardado o escafilado), en sección rectangular de 100 cm de largo, 50 cm de ancho y 5 cm. de espesor, recibido con mortero de cal (Mortercal piedra de grupo Puma), rejuntado y limpieza final, totalmente terminado, i/nivelación, asiento, rejuntado, sellado de juntas, labrado de cantos vistos y limpieza, s/NTE-EFP, medido en su longitud.</t>
  </si>
  <si>
    <t>327</t>
  </si>
  <si>
    <t>E06PA010A2</t>
  </si>
  <si>
    <t>Albardilla de piedra arenisca labrada con acabado rústico (abujardado o escafilado) para colocar en coronación de muro, en sección rectangular de 55 cm de ancho y 20 cm. de espesor, recibido con mortero de cal (Mortercal piedra de grupo Puma), rejuntado y limpieza final, totalmente terminado, i/nivelación, asiento, rejuntado, sellado de juntas, labrado de cantos vistos y limpieza, s/NTE-EFP, medido en su longitud.</t>
  </si>
  <si>
    <t>328</t>
  </si>
  <si>
    <t>E06PP010_2</t>
  </si>
  <si>
    <t>PELDAÑO P. CALIZA. HUELLA Y TABICA</t>
  </si>
  <si>
    <t>Forrado de peldaño de piedra caliza con huella y tabica de 2 cm. de espesor, recibido con mortero de cemento CEM II/B-P 32,5 N y arena de miga M-5, i/rejuntado con lechada de cemento CEM II/B-P 32,5 N y limpieza, s/NTE-RSR, medido en su longitud.</t>
  </si>
  <si>
    <t>329</t>
  </si>
  <si>
    <t>E06PP020_2</t>
  </si>
  <si>
    <t>REPOSICIÓN DE PELDAÑO MACIZO PIEDRA</t>
  </si>
  <si>
    <t>Reposición de peldaño existente, con acabado abujardado recibida con mortero de cemento CEM II/B-P 32,5 N y arena de ríoM-5, i/rejuntado con lechada de cemento CEM II/B-P 32,5 N y limpieza, s/NTE-RSR, medido en su longitud.</t>
  </si>
  <si>
    <t>330</t>
  </si>
  <si>
    <t>E07WP020_2</t>
  </si>
  <si>
    <t>FORMACIÓN PELDAÑO LHD 9cm MORTERO</t>
  </si>
  <si>
    <t>Formación de peldañeado de escalera con ladrillo cerámico hueco doble 24x11,5x9 cm., recibido con mortero de cemento CEM II/B-P 32,5 N y arena de río tipo M-5, i/replanteo y limpieza, medido en su longitud.</t>
  </si>
  <si>
    <t>331</t>
  </si>
  <si>
    <t>E08TAK010</t>
  </si>
  <si>
    <t>FALSO TECHO YESO LAMINADO LISO N-13</t>
  </si>
  <si>
    <t>Falso techo formado por una placa de yeso laminado de 13 mm de espesor, colocada sobre una estructura oculta de acero galvanizado, formada por perfiles T/C de 47 mm cada 40 cm y perfilería U de 34x31x34 mm, i/replanteo auxiliar, accesorios de fijación, nivelación y repaso de juntas con cinta y pasta, colocación de registros para acceso a ainstalaciones, montaje y desmontaje de andamios, terminado s/NTE-RTC. Medida la superficie ejecutada.</t>
  </si>
  <si>
    <t>332</t>
  </si>
  <si>
    <t>E09NAH050</t>
  </si>
  <si>
    <t>CUBIERTA AUTOPROTEGIDA GRIS S/AISLAMIENTO GA-6</t>
  </si>
  <si>
    <t>Cubierta autoprotegida no transitable constituida por: hormigón aislante de arcilla expandida de 10 cm. de espesor medio como formación de pendiente, tendido de mortero de cemento y arena de río M-5, de 2 cm. de espesor; imprimación asfáltica Curidan, lámina asfáltica de betún elastómero SBS Esterdan 40 P Elast, con armadura de fieltro de poliéster, totalmente adherida al soporte con soplete; lámina asfáltica de betún elastómero SBS Glasdan 40/GP ERF Elast Gris (negro),  con armadura de fieltro de fibra de vidrio, autoprotegida con gránulos de pizarra, totalmente adherida a la anterior con soplete, sin coincidir juntas.  Cumple la norma UNE-104-402/96 según membrana GA-6. Cumple con los requisitos del C.T.E. Cumple con el Catálogo de Elementos Constructivos del IETcc según membrana bicapa. Ficha IM12 de Danosa. Medida la superficie ejecutada.</t>
  </si>
  <si>
    <t>333</t>
  </si>
  <si>
    <t>E09PAE02Z1</t>
  </si>
  <si>
    <t>CUBIERTA INVERTIDA TRANSITABLE</t>
  </si>
  <si>
    <t>Cubierta invertida transitable constituida por: hormigón aislante de arcilla expandida de espesor medio 10 cm. como formación de pendiente, tendido de mortero de cemento M-5, de 2 cm. de espesor; imprimación asfáltica Curidan, lámina asfáltica de betún elastómero SBS Glasdan 40 P Elast, con armadura de fieltro de fibra de vidrio, totalmente adherida al soporte con soplete, lámina asfáltica de betún elastómero SBS Esterdan 40 P Elast, con armadura de fieltro de poliéster, totalmente adherida a la anterior con soplete; lámina geotextil de 150 g/m2., Danofelt PY-150; aislamiento térmico de poliestireno extruído de 120 mm; lámina geotextil de 200 gr/m2. Danofelt PY-200, lista para solar con pavimento a elegir. Cumple la norma UNE-104-402/96 según membrana PA-8. Cumple con los requisitos del C.T.E. Cumple con el Catálogo de Elementos Constructivos del IETcc según membrana bicapa. Ficha IM-01 de Danosa. Incluso p.p. de formación de tabiquillos alrededor de casetas e instalaciones, encuentros entre paramentos, entrega paramentos verticales y solapes segun CTE. Medida la superficie de cubierta.</t>
  </si>
  <si>
    <t>334</t>
  </si>
  <si>
    <t>E09PAE02Z7</t>
  </si>
  <si>
    <t>TERRAZA TRANSITABLE</t>
  </si>
  <si>
    <t>Terraza transitable constituida por: hormigón aislante de arcilla expandida de espesor medio 10 cm. como formación de pendiente, tendido de mortero de cemento M-5, de 2 cm. de espesor; imprimación asfáltica Curidan, lámina asfáltica de betún elastómero SBS Glasdan 40 P Elast, con armadura de fieltro de fibra de vidrio, totalmente adherida al soporte con soplete, lámina asfáltica de betún elastómero SBS Esterdan 40 P Elast, con armadura de fieltro de poliéster, totalmente adherida a la anterior con soplete; lámina geotextil de 150 g/m2., Danofelt PY-150; aislamiento térmico de poliestireno extruído de 120 mm; lámina geotextil de 200 gr/m2. Danofelt PY-200, lista para solar con pavimento a elegir. Cumple la norma UNE-104-402/96 según membrana PA-8. Cumple con los requisitos del C.T.E. Cumple con el Catálogo de Elementos Constructivos del IETcc según membrana bicapa. Ficha IM-01 de Danosa. Incluso p.p. de encuentros entre paramentos y solapes. Medida la superficie de cubierta.</t>
  </si>
  <si>
    <t>335</t>
  </si>
  <si>
    <t>E10IAB040X1</t>
  </si>
  <si>
    <t>REPOSICIÓN DE CANALETA RECOGE AGUAS</t>
  </si>
  <si>
    <t>Reposición de impermeabilización en la canaleta recoge aguas, mediante la aplicación de una membrana impermeabilizante bicapa flotante formada por una imprimación asfáltica Curidan 1ª lámina de betún oxidado con armadura de fieltro de poliéster reforzado Glasdan 40 P Elast, lámina superior totalmente adherida a la anterior de betún plastómero , con armadura de fieltro de poliéster reforzado y estabilizado y con terminación superior en tejido no-tejido de poliéster tipoEsterdan 40 P Elast. Medida la longitud ejecutada.</t>
  </si>
  <si>
    <t>336</t>
  </si>
  <si>
    <t>E10IAW050</t>
  </si>
  <si>
    <t>IMPERMEABILIZACIÓN CORONACION DE MURO</t>
  </si>
  <si>
    <t>Impermeabilización de coronación de muro con un desarrollo de 90 cm., constituida por: imprimación asfáltica, Curidan; banda de refuerzo en ángulos, con lámina asfáltica de betún elastómero SBS Banda de Refuerzo E 40 P Elast (0,50 cm.), totalmente adherida al soporte con soplete; lámina asfáltica de betún elastómero SBS Esterdan 40 P Elast, totalmente adherida a la anterior con soplete.  Lista para proteger con aplacado, rodapié, etc.. Medida la longitud ejecutada.</t>
  </si>
  <si>
    <t>337</t>
  </si>
  <si>
    <t>E10IAW170</t>
  </si>
  <si>
    <t>IMPERMEABILIZACIÓN ZONA SUMIDERO</t>
  </si>
  <si>
    <t>Impermeabilización de desagüe, constituida por: refuerzo con lámina asfáltica de betún elastómero SBS Esterdan 30 P Elast (superficie aproximada de 1x1 m.) totalmente adherida al soporte con soplete, previa imprimación asfáltica, Curidan; incluso colocación de cazoleta para desagüe de EPDM, sifónica, de 90 mm. de diámetro, tipo Danosa.</t>
  </si>
  <si>
    <t>338</t>
  </si>
  <si>
    <t>E10IAW1701</t>
  </si>
  <si>
    <t>339</t>
  </si>
  <si>
    <t>E10IAW420W6</t>
  </si>
  <si>
    <t>IMPERMEABILIZACIÓN DE PETO Y REMATE</t>
  </si>
  <si>
    <t>Impermeabilización de peto realizado alrededor de la caseta de acceso a la terraza, formado por: limpieza del soporte, 
aplicación de imprimación con una dotación de 300 gr/m2 de la emulsión asfáltica Emufal I, aplicación de la lámina impermeabilizante autoadhesiva y autoprotegida, compuesta por un mástico elastomérico (SBS) con armadura de fieltro de fibra de vidrio y acabado mineral en la cara superior y un film siliconado extraíble en la inferior tipo Texself FV 4 kg MIN, colocación de pletina a modo de albardilla para garantizar el solape adecuado de la impermeabilización. Incluso p/p de limpieza y preparación de la superficie, solapes y resolución de encuentros. Medida la longitud ejecutada.</t>
  </si>
  <si>
    <t>340</t>
  </si>
  <si>
    <t>E10IAW420X2</t>
  </si>
  <si>
    <t>IMPERMEABILIZACIÓN ALFÉIZAR DE ABERTURAS DANOSA</t>
  </si>
  <si>
    <t>Reparación de impermeabilización de zonas de alféizar, formado por: levantado de impermeabilización existente, limpieza del soporte, 
aplicación de la imprimación con una dotación de 300 gr/m2 de la emulsión asfáltica Curidan y la aplicación de la lámina impermeabilizante autoadhesiva y autoprotegida, compuesta por un mástico elastomérico (SBS) con armadura de fieltro de poliéster reforzado y estabilizadoy acabado mineral en la cara superior tipo Glasdan y un film siliconado extraíble en la inferior tipo Esterdan 40/GP POL, colocación de pletina a modo de albardilla para garantizar el solape adecuado de la impermeabilización. Incluso p/p de limpieza y preparación de la superficie, solapes y resolución de encuentros. Medida la longitud ejecutada.</t>
  </si>
  <si>
    <t>341</t>
  </si>
  <si>
    <t>E10IJ020_2</t>
  </si>
  <si>
    <t>JUNTA DILATACIÓN EN TERRAZA</t>
  </si>
  <si>
    <t>Junta de dilatación de 15 cm. de altura y 15 mm. de espesor en terraza exterior, s/NTE-QA, formada por relleno de junta y fondo de junta, incluso replanteo, preparación, corte y colocación laminas impermeabilizante de refuerzo, sellado con mastic, p.p. de mermas, solapes y limpieza.  Medida la longitud ejecutada.</t>
  </si>
  <si>
    <t>342</t>
  </si>
  <si>
    <t>E10IJ090_3</t>
  </si>
  <si>
    <t>Reparación de sellado de carpintería a obra (fábrica ladrillo o enfoscado), formado por: eliminación de sellante en mal estado, reposición de sellado mediante la aplicación con brocha de imprimación incolora a base de poliuretano, Masterflex Primer P "BASF Construction Chemical" en los bordes de la junta y posterior aplicación con pistola manual o neumática, de masilla elastómera monocomponente a base de poliuretano, Masterflex 474 "BASF Construction Chemical" como material de sellado. Incluso limpieza y preparación de la superficie soporte. Medida la longitud ejecutada.</t>
  </si>
  <si>
    <t>343</t>
  </si>
  <si>
    <t>E10IJ090_X1</t>
  </si>
  <si>
    <t>SELLADO CARPINTERÍA A VIDRIO C/SILICONA</t>
  </si>
  <si>
    <t>Sellado de carpintería a vidrio, formado por: eliminación de sellante en mal estado, aplicación de cordón de silicona en frio con pistola manual o neumática. Incluso limpieza y preparación de la superficie soporte. Medida la longitud ejecutada.</t>
  </si>
  <si>
    <t>344</t>
  </si>
  <si>
    <t>E10IJX101</t>
  </si>
  <si>
    <t>SELLADO DE ACOMETIDA DE TELEFONO,</t>
  </si>
  <si>
    <t>Sellado de acometida de cable telefonico en pasamuros, formado por: desconexión de acometida en cuarto de instalaciones (realizado por personal de la compañia suministradora), colocación de pasamuros con tubo de PVC rígido de 20 mm en el cable del punto de acceso para el usuario, reconexión y empalme de cable telefónico, retacado entre pasamuros original y el nuevo con cordón de polietileno expandido de celdas cerradas, de sección circular de 100 mm de diámetro, colocado en el interior del pasamuros, para fondo de junta; masilla viscoelástica monocomponente, aplicada con pistola desde el fondo de junta hacia fuera, para relleno del pasamuros. Incluso p/p de limpieza y preparación de la superficie. Medida la unidad ejecutada.</t>
  </si>
  <si>
    <t>345</t>
  </si>
  <si>
    <t>E11PPB020</t>
  </si>
  <si>
    <t>SOL. CALIZA ABUJARDADA/APOMAZADA</t>
  </si>
  <si>
    <t>Solado de piedra caliza abujardada o apomazada en piezas de 60x40x3 cm., recibido con mortero de cemento CEM II/B-P 32,5 N y arena de miga (M-5), cama de arena de 2 cm. de espesor, incluso junta de dilatación, rejuntado con lechada de cemento blanco BL 22,5 X y limpieza, s/NTE-RSR-1. Medida la superficie ejecutada.</t>
  </si>
  <si>
    <t>346</t>
  </si>
  <si>
    <t>E11PPB020_1</t>
  </si>
  <si>
    <t>SOLADO DE TERRAZA CALIZA ABUJARDADA/APOMAZADA</t>
  </si>
  <si>
    <t>Solado de piedra caliza abujardada o apomazada en piezas de 40x40x3 cm., recibido con mortero de cemento CEM II/B-P 32,5 N y arena de miga (M-5), cama de arena de 2 cm. de espesor, incluso junta de dilatación, rejuntado con lechada de cemento blanco BL 22,5 X y limpieza, s/NTE-RSR-1, medida la superficie ejecutada.</t>
  </si>
  <si>
    <t>347</t>
  </si>
  <si>
    <t>E17CD0011</t>
  </si>
  <si>
    <t>DESMONTADO Y REPOSICIÓN DE CIRCUITO ELECTRICO</t>
  </si>
  <si>
    <t>Levantado y posterior reposición de circuitos lectricos en terraza, formado por: retirada de circuito existente, reposición de nueva instalación de alumbrado al finalizar las tareas de reparación mediante la colocación de canaleta con tapa interior de PVC color blanco con un separador, canal  de dimensiones 40x100 mm. y 3 m. de longitud, para la adaptación de mecanismos y compartimentación flexible, con p.p. de accesorios y montada directamente sobre paramentos verticales, circuito electrico con conductores de cobre rígido de 2,5 mm2, aislamiento VV 750 V., en sistema monofásico (fase neutro y tierra), incluido p./p. de cajas de registro y regletas de conexión. y conforme al reglamento electrotécnico de baja tensión. Con protección contra impactos IPXX-(5), de material aislante y de reacción al fuego M1. Medida la longitud ejecutada.</t>
  </si>
  <si>
    <t>348</t>
  </si>
  <si>
    <t>E19TCS051</t>
  </si>
  <si>
    <t>ud.</t>
  </si>
  <si>
    <t>DESMONTADO, ACOPIO Y RECOLOCACIÓN DE ANTENA PARABÓLICA</t>
  </si>
  <si>
    <t>Desmontado, acopio y posterior recolocación de antena parabólica colocada en terraza, formado por: desconexionado de instalación, desmontado antena y base, acopio del material hasta la finalización de la reparación sobre la terraza, y colocación nuevamente del equipo de captación, conexionado de la instalación y comprobación de funcionamiento. Incluso p.p. de reposición de pequeño material, conectores y anclajes de fijación. Medida la unidad ejecutada.</t>
  </si>
  <si>
    <t>349</t>
  </si>
  <si>
    <t>E20WJC020</t>
  </si>
  <si>
    <t>BAJANTE COBRE D100 mm</t>
  </si>
  <si>
    <t>Bajante de cobre electrosoldado de 100 mm de diámetro y 0,6 mm de espesor, instalada con p.p. de conexiones, codos, abrazaderas, etc.</t>
  </si>
  <si>
    <t>350</t>
  </si>
  <si>
    <t>E20WJP030</t>
  </si>
  <si>
    <t>BAJANTE PVC PLUVIALES 110 mm</t>
  </si>
  <si>
    <t>Bajante de PVC de pluviales, UNE-EN-1453, de 110 mm de diámetro, con sistema de unión por junta elástica, colocada con abrazaderas metálicas, instalada, incluso con p.p. de piezas especiales de PVC, funcionando.  Según CTE-HS-5.</t>
  </si>
  <si>
    <t>351</t>
  </si>
  <si>
    <t>E23EGC011_1</t>
  </si>
  <si>
    <t>DESMONTADO, ACOPIO Y RECOLOCACIÓN DE MAQ. A/A</t>
  </si>
  <si>
    <t>Desmontado, acopio y posterior reposición de maquinaria de aire acondicionado situado en la terraza, formado por: desconexión de instalación eléctrica, desmontado de maquinaria y conductos, acopio en la parte exterior del edificio, recolocación de la maquinaria y conductos cuando se hayan concluido las labores de reparación sobre la terraza, conexionado de la instalación electrica, puesta en marcha y comprobación de funcionamiento. Medida la unidad ejecutada.</t>
  </si>
  <si>
    <t>352</t>
  </si>
  <si>
    <t>E27EPD080</t>
  </si>
  <si>
    <t>PASTA TIPO ARPILLERA+PLAST. ALTA CALIDAD</t>
  </si>
  <si>
    <t>Pintura pasta arpillera tipo saco, previa regularización, con selladora, plastecido y terminación final con pintura plástica lavable.</t>
  </si>
  <si>
    <t>353</t>
  </si>
  <si>
    <t>E27FP030</t>
  </si>
  <si>
    <t>PINT.PLÁST. COLOR TECHOS Y PAREDES LISAS</t>
  </si>
  <si>
    <t>Pintado de paramento vericales lisos y techos mediante aplicación de pintura plástica blanca/color mate-sedoso, exterior o interior, apta para zonas húmedas con aditivos fungicidas antibacterias. Medida la superficie ejecutada.</t>
  </si>
  <si>
    <t>354</t>
  </si>
  <si>
    <t>E27HET030</t>
  </si>
  <si>
    <t>PINTADO BARANDILLA DE ALMENAS</t>
  </si>
  <si>
    <t>Pintado de barandilla entre las almenas de la terraza, formado por: limpieza y lijado de la pintura existente dejando saneado el soporte, aplicación de una capa de tratamiento antioxidante y dos manos de pintura al esmalte. Medida la longitud de tubo ejecutado.</t>
  </si>
  <si>
    <t>355</t>
  </si>
  <si>
    <t>E27HET040X1</t>
  </si>
  <si>
    <t>P.ESMALTE PILARES METALICOS</t>
  </si>
  <si>
    <t>Pintado de pilares metalicos de cubierta, formado por: limpieza y rascado de oxidos y restos de pintura no adherida, aplicación de una mano de imprimación antioxidante y dos manos de pintura al esmalte brillante. Medida la longitud ejecutada con un desarrollo de tubular estimado de 50&lt;100 cm.</t>
  </si>
  <si>
    <t>356</t>
  </si>
  <si>
    <t>E28PB163</t>
  </si>
  <si>
    <t>VALLA ENREJADO GALVANIZADO</t>
  </si>
  <si>
    <t>Valla metálica móvil de módulos prefabricados de 3,50x2,00 m. de altura, enrejados de 330x70 mm. y D=5 mm. de espesor, batidores horizontales de D=42 mm. y 1,50 mm. de espesor, todo ello galvanizado en caliente, sobre soporte de hormigón prefabricado de 230x600x150 mm., separados cada 3,50 m., accesorios de fijación, considerando 5 usos, incluso montaje y desmontaje. s/R.D. 486/97.</t>
  </si>
  <si>
    <t>357</t>
  </si>
  <si>
    <t>E29WC010</t>
  </si>
  <si>
    <t>PRUEBA ESTANQUEIDAD Y SERVICIO, AZOTEAS</t>
  </si>
  <si>
    <t>Prueba de estanqueidad y servicio de azoteas, con criterios s/ CTE-DB-HS-1, mediante inundación con agua de paños entre limatesas previo taponado de desagües y mantenimiento durante un periodo mínimo de 24 horas, comprobando las filtraciones al interior y el desaguado del 100% de la superficie probada.  Incluso emisión del informe de la prueba.</t>
  </si>
  <si>
    <t>358</t>
  </si>
  <si>
    <t>R01AMONT</t>
  </si>
  <si>
    <t>MONTACARGAS DE OBRA</t>
  </si>
  <si>
    <t>Montacargas de obra una carga de 300 Kg. y altura hasta 12 m., con fijaciones y plataforma de 210x150 m, con 4 paradas por selector de disco. Barra salvavidas bajo plataforma. Paracaídas de seguridad para sobrecargas, barras de seguridad en puertas, escalón de descarga y defensa eléctrica antiobstáculos. Puerta en plataforma con final de carrera de seguridad. Con grupo reductor de engranajes rectos en baño de aceite. Totalmente instalado. Incluye: Revisión periódica para garantizar su estabilidad y condiciones de seguridad, replanteo de los apoyos. Limpieza y preparación de la superficie de apoyo y protección de los espacios afectados. Montaje y colocación de los componentes. Desmontaje y retirada del montacargas. Tiempo estimado de alquiler = 3 meses.</t>
  </si>
  <si>
    <t>359</t>
  </si>
  <si>
    <t>R01ATA080</t>
  </si>
  <si>
    <t>ALQ./INSTAL. 2 MESES. ANDAMIO</t>
  </si>
  <si>
    <t>Alquiler durante dos meses, montaje y desmontaje de andamio metálico tubular de acero de 3,25 mm. de espesor de pared, galvanizado en caliente, con doble barandilla quitamiedo de seguridad, rodapié perimetral, plataformas de acero y escalera de acceso tipo barco, incluso p.p. de arriostramientos a fachadas y colocación de mallas protectoras, y p.p. de medios auxiliares y trabajos previos de limpieza para apoyos. Según normativa CE y R.D. 2177/2004 y R.D. 1627/1997.</t>
  </si>
  <si>
    <t>360</t>
  </si>
  <si>
    <t>R01ATD050</t>
  </si>
  <si>
    <t>ALQ/MES ANDAMIO PROTECCIÓN PEATONAL</t>
  </si>
  <si>
    <t>Alquiler mensual, montaje y desmontaje de andamio de protección peatonal tubular de acero galvanizado en caliente de 3,25 mm. de espesor de pared, con plataformas de acero, anchura de pasillo 1,76 m. y altura libre 2,5 m. Según normativa CE y R.D. 2177/2004 y R.D. 1627/1997.</t>
  </si>
  <si>
    <t>361</t>
  </si>
  <si>
    <t>R02AB040IZ</t>
  </si>
  <si>
    <t>MAPEADO DE PIEZAS EN ALMENAS</t>
  </si>
  <si>
    <t>Mapeado de las piezas que conforman las almenas de la terraza en la casa torre, formado por: recogida de datos para clasificación de los sillares y mampuestos que conforman cada una de las pieza de la almena, para llevar a cabo el desmontado y posteriormente su reconstrucción, reubicando cada una de las piezas en su posición original. Se marcara cada una de las piezas desmontadas y se registrará en un documento que recoja el tipo de caracterización, ubicación y grafismo.  Medida la unidad ejecutada.</t>
  </si>
  <si>
    <t>362</t>
  </si>
  <si>
    <t>R03AD040W4</t>
  </si>
  <si>
    <t>DESMONTADO ALMENAS MAMPOSTERÍA Y ACOPIO</t>
  </si>
  <si>
    <t>Desmontado de almenas y cañoneras en coronación de muro de mampostería hasta 100 cm de altura, formado por: desmontado a mano de la pieza arquitectónica, hasta enrasar con el nivel por debajo de las cañoneras (coronación del muro), codificando cada una de ellas para posteriormente colocarla en su posición original, acopio de piezas en el suelo de la terraza noroeste, incluso medios de protección. Medido el voumen desmontado.</t>
  </si>
  <si>
    <t>363</t>
  </si>
  <si>
    <t>R03AL2101</t>
  </si>
  <si>
    <t>PASAMUROS D=160mm</t>
  </si>
  <si>
    <t>Ejecución de pasamuros sobre muro de diámetro medio 160 mm. y profundidad media de 62 cm. para paso de colector colgado interior con salida al exterior,  mediante máquina de perforación con corona hueca (portatestigos) de widia o hélice de acero y tungsteno sobre varilla piezométrica roscada, con mecanismos de aplome  en vertical y horizontal, comprendiendo replanteo del taladro y cálculo in situ de su trayectoria, implantación nivelación y posicionamiento en los puntos de trabajo de equipo de perforación, asistido mediante grupo electrógeno o luz de obra, preparación de la zona de trabajo, ejecución del  taladro, desmontado de equipo, y limpieza del lugar de trabajo. Medida la unidad ejecutada.</t>
  </si>
  <si>
    <t>364</t>
  </si>
  <si>
    <t>R03IS020</t>
  </si>
  <si>
    <t>LEVANTADO BAJANTE CON RECUPERACIÓN</t>
  </si>
  <si>
    <t>Levantado de bajante, incluso retirada de escombros y carga sobre camión, para posterior transporte a vertedero o planta de reciclaje.</t>
  </si>
  <si>
    <t>365</t>
  </si>
  <si>
    <t>R03IS050</t>
  </si>
  <si>
    <t>LEVANTADO SUMIDERO</t>
  </si>
  <si>
    <t>Levantado de sumidero en cubiertay rellenos de hueco en forjado, incluso retirada de escombros, carga, transporte a vertedero o planta de reciclaje.</t>
  </si>
  <si>
    <t>366</t>
  </si>
  <si>
    <t>R03Q250</t>
  </si>
  <si>
    <t>PICADO FORMACIÓN PENDIENTES H.LIGERO</t>
  </si>
  <si>
    <t>Picado de mortero ligero de formación de pendientes sobre el forjado de la cubierta, incluso  parte proporcional de tabiquillos-guía y limas etc.  y retirada de escombros, incluso regado, para evitar la formación de polvo, medios de seguridad, de elevación, carga, descarga y limpieza del lugar de trabajo.</t>
  </si>
  <si>
    <t>367</t>
  </si>
  <si>
    <t>R03Q270</t>
  </si>
  <si>
    <t>DESMONTADO IMPERMEABILIZACIÓN ADHERIDA</t>
  </si>
  <si>
    <t>Desmontado de impermeabilización de cubierta, mediante levantado de láminas adheridas y retirada de escombros,  medios de seguridad, de elevación, carga, descarga y limpieza del lugar de trabajo.</t>
  </si>
  <si>
    <t>368</t>
  </si>
  <si>
    <t>R03Q270X1</t>
  </si>
  <si>
    <t>RETIRADA DE IMPERMEABILIZACIÓN CANALETA</t>
  </si>
  <si>
    <t>Desmontado de impermeabilización existente en la canaleta recoge aguas de la cubierta, mediante levantado de láminas adheridas y retirada de escombros,  medios de seguridad, de elevación, carga, descarga y limpieza del lugar de trabajo.</t>
  </si>
  <si>
    <t>369</t>
  </si>
  <si>
    <t>R03Q275</t>
  </si>
  <si>
    <t>370</t>
  </si>
  <si>
    <t>R06HE112TV2</t>
  </si>
  <si>
    <t>ml.</t>
  </si>
  <si>
    <t>REPARACIÓN FISURA POR OXIDACIÓN EN ALERO</t>
  </si>
  <si>
    <t>Reparación de armadura oxidada en alero de hormigón de la casa del corregidor, formado por: saneado del hormigón deteriorado (incluso detras de la armadura) con martillete neumático, pasivado de las armaduras con dos manos de pintura antioxidante rica en zinc, previa limpieza y rascado de oxidos, recrecido con mortero de reparación tixotrópico de alta resistencia y retracción compensada (resistencia a compresión &gt; 25 N/mm² y adherencia al hormigón &gt; 1 N/mm² a la edad de 28 días) garantizando un recubrimiento de armaduras de 3 cm. (según requerimientos de la norma UNE-EN 1504-3 para los morteros de la clase R3), previamente se aplicará un puente de unión entre el hormigón existente y el material de reparación con adhesivo epoxi, colocado y acabado talochado a buena vista. incluso p.p. de encofrado, suplementación de acero B-500S. Incluso pintura acrílica estándar aplicada a rodillo en todo el desarrollo del alero, incluso limpieza, transporte, suministro, colocación, canón de vertido y recogida de escombros. Medida la longitud ejecutada.</t>
  </si>
  <si>
    <t>371</t>
  </si>
  <si>
    <t>R07P020</t>
  </si>
  <si>
    <t>PREPARACIÓN CORONACIÓN MURO MAMPOSTERÍA</t>
  </si>
  <si>
    <t>Preparación de coronación de almena y muro de fábrica de mampostería de espesor aproximado 60cm, para asentamiento de albardilla en coronación del muro, incluso medios de protección, con retirada de escombros y carga, sin transporte a vertedero o planta de reciclaje, según NTE/ADD-9. Medida la longitud ejecutada.</t>
  </si>
  <si>
    <t>372</t>
  </si>
  <si>
    <t>R07T050W05</t>
  </si>
  <si>
    <t>PETO DE LADRILLO. LCH 25x12x8 M.CEM</t>
  </si>
  <si>
    <t>Peto de ladrillo alrededor de la caseta de acceso a terraza, formado por: levantado de dos filas de ladrillo colocado a media asta sobre el forjado para obtener una altura de entrega de la impermeabilización con ladrillo cerámico huecos de 24x11,5x8 cm, recibidos con mortero de cemento, según normas CTE DB SE-F, DB SE y DB SE-AE y NTE-PTL, replanteo de alineaciones, nivelación y aplomado, parte proporcional mermas y roturas, humedecido de las piezas y limpieza. Medida la longitud ejecutada.</t>
  </si>
  <si>
    <t>373</t>
  </si>
  <si>
    <t>R08L010_X1</t>
  </si>
  <si>
    <t>LIMPIEZA DE MAMPOSTERIA EN SECO</t>
  </si>
  <si>
    <t>Limpieza en seco realizada a mano de muro interior de piedra que ha estado revestido con mortero, mediante la eliminación manual con brochas de cerda suave, cepillos de raíces, espátulas de madera (para evitar dañar los morteros y piedra originales), incluye incluso limpieza y retirada de escombros a pie de carga, transporte al vertedero. Medida la superficie ejecutada.</t>
  </si>
  <si>
    <t>374</t>
  </si>
  <si>
    <t>R08L0302</t>
  </si>
  <si>
    <t>LIMPIEZA BIOCIDA ALMENAS DE TERRAZA</t>
  </si>
  <si>
    <t>Eliminación por medios manuales de la costra biogénica superficial de almenas de terraza, mediante limpieza previa con equipo de agua a presión, tratamiento biocida (fungicida-algicida) superficial adecuado para la destrucción y prevención de proliferación de nuevas colonizaciones de algas, líquenes, mohos y microorganismos varios sobre los soportes pétreos mediante una primera aplicación en superficie con pulverizador air-less de antiséptico tipo: Biotin al 5% en agua desmineralizada y en casos persistentes aplicación de pentaclorofenato sódico acuoso, o disolución de aldehido fórmico al 1% y una segunda aplicación preventiva de Amonio cuaternario en disolución hidroalcohólica al 3-5%.  La aplicación se realizará con pulverizador o a brocha haciendolo penetrar por los intersticios, y con un rendimiento no menor a 0.25 l/m2. Retirando posteriormente de forma manual los detritus biológicos secos.</t>
  </si>
  <si>
    <t>375</t>
  </si>
  <si>
    <t>R08TJ010</t>
  </si>
  <si>
    <t>REPARACIÓN DE JUNTAS FÁBRICA</t>
  </si>
  <si>
    <t>Retirada del rejuntado de mortero en grietas en fachada de fábrica de mampostería, retirando manualmente mortero no originales mucho más resistentes mecánicamente que los originales, se eliminarán solo por indicación expresa de la dirección facultativa y cuando pueda asegurarse que éstos podrán desprenderse sin propiciar la rotura o desconchadura de bordes. Incluso retirada de cascotes, y detritus y carga sobre camión para posterior transporte a vertedero o planta de reciclaje. Estos trabajos serán realizados por especialistas restauradores, y no se consentirá la utilización de mano de obra menor calificada.</t>
  </si>
  <si>
    <t>376</t>
  </si>
  <si>
    <t>R08TJ040</t>
  </si>
  <si>
    <t>REJUNTADO DE MAMPOSTERIA, M.CAL M-15 COLOREADO</t>
  </si>
  <si>
    <t>Rejuntado en fábrica de mamposteria mediante sellado de juntas en piezas aparejadas con mortero de cal de dosificación 1/3 ligeramente coloreado con pigmentos o tierras naturales, incluso muestras de acabado, color y textura a elegir, previa eliminación de restos de mortero existente, rastrillado de material entre juntas, soplado con aire a presión, inyección a pistola el mortero preparado rellenando hasta enrase, eliminación de las rebabas de mortero y limpieza de la piedra a medida que se realiza el sellado.</t>
  </si>
  <si>
    <t>377</t>
  </si>
  <si>
    <t>R08TL010</t>
  </si>
  <si>
    <t>LIMPIEZA DE DEPÓSITOS SUPERFICIALES</t>
  </si>
  <si>
    <t>Limpieza general primaria en seco, de depósitos superficiales, polvo y detritus de fachada de fábrica de cantería, mediante la aplicación de presión de aire con maquinaría adecuada, eliminando el polvo, y adheridos finos existentes (depósitos superficiales), revisión general de la fachada en sus salientes y voladizos, eliminando manualmente los cascotes y elementos disgregados existentes que pudieran desplomarse, aplicando el tratamiento por franjas horizontales completas, desde las partes superiores a las inferiores, y retirada de escombro y carga sobre camión para posterior transporte a vertedero o planta de reciclaje.  Se medirá la superficie ejecutada en proyección vertical sobre el plano del cuadro de cada fachada, deduciendo aquellas superficies  de labra ornamental o figurativa que tienen tratamiento específico, dichas superficies deducibles quedan reseñadas como tantos fijos en la medición.  Por tanto afectará a cualquier elemento de fachada no considerado como de tratamiento especial.</t>
  </si>
  <si>
    <t>378</t>
  </si>
  <si>
    <t>R08TL010W1</t>
  </si>
  <si>
    <t>LIMPIEZA DE DEPOSITOS EN APLACADO DE PIEDRA</t>
  </si>
  <si>
    <t>Limpieza de juntas de aplacado sobre muro de escaleras de terrazas exteriores, formado por: aplicación de limpiador de eflorescencencias, depósitos calcáreos y restos, repasado de juntas con equipo de proyección con árido húmedo y cepillado manual,  
retirada de escombro y carga sobre camión para posterior transporte a vertedero o planta de reciclaje. Medida la superficie ejecutada.</t>
  </si>
  <si>
    <t>379</t>
  </si>
  <si>
    <t>R08TL030</t>
  </si>
  <si>
    <t>LIMPIEZA DE LA COSTRA BIOGÉNICA Y VEGETACIÓN</t>
  </si>
  <si>
    <t>Eliminación manual de vegetación y pátina biogénica mediante tratamiento biocida (fungicida-algicida) superficial adecuado para la destrucción y prevención de proliferación de nuevas colonizaciones de vegetación, algas, líquenes, mohos y microorganismos varios sobre los soportes pétreos  mediante una primera eliminación manual de vegetación, aplicación en superficie con pulverizador air-less de antiséptico tipo pentaclorofenato sódico acuoso, o disolución de aldehído fórmico al 1% y aplicación preventiva de Amonio cuaternario en disolución hidroalcohólica al 3-5% con pulverizador o a brocha haciendolo penetrar por los intersticios, con un rendimiento no menor a 0,25 l/m2. Retirando posteriormente de forma manual los detritus biológicos secos y restos de vegetación.</t>
  </si>
  <si>
    <t>380</t>
  </si>
  <si>
    <t>R10GG140X1</t>
  </si>
  <si>
    <t>INYECCIÓN GRIETAS CAL HIDRÁULICA</t>
  </si>
  <si>
    <t>Reparación de grietas en fabrica de mamposteria mediante inyección de lechada de cal  hidráulica con carga de árido impalpable y una pequeña adición de resina acrílica en emulsión que favorece la adherencia, formado por: retirada mediante repicado del sellado de mortero existente, limpieza de la zona a tratar, enmasillado completo superficial de las juntas colindantes con masilla tixotrópica, secado, colocación de boquillas de inyección sobre el enmasillado y relleno de lechada mediante inyección, a baja presión de manera que se colmaten las oquedades espacios vacíos, posterior desenmasillado arrancando la película desmoldeante, eliminación de restos y limpieza, incluso medios de elevación carga y descarga, plataforma de trabajo, retirada de escombros  y limpieza,  incluso p.p. de implantación del equipo. Los trabajos serán realizados por especialistas restauradores. Medida la longitud ejecutada.</t>
  </si>
  <si>
    <t>381</t>
  </si>
  <si>
    <t>R10SE030</t>
  </si>
  <si>
    <t>ANCLAJE EPOXI-ACERO INOXIDABLE 12mm</t>
  </si>
  <si>
    <t>Anclaje sobre fábrica de piedra, mediante varilla inoxidable, de longitud aproximada 0,35 m. y diámetro 12 mm. introducida en pequeño taladro, practicado sobre el soporte, con brocas de rotación con coronas de widia o tungsteno, y fijada mediante un adhesivo, comprendiendo: taladro sobre el soporte, de diámetro sensiblemente mayor al de la varilla, soplado del taladro para eliminar detritus, impregnado de la varilla con resina epoxi de dos componentes de dosificación epoxi 100/35 tipo Masterflow 920F de Basf o equivalente, e introducción en el taladro, dejando fraguar, incluso cortes, retaceos, medios de elevación y seguridad, retirada de elementos sueltos y limpieza del lugar de trabajo. Medida la unidad ejecutada.</t>
  </si>
  <si>
    <t>382</t>
  </si>
  <si>
    <t>R10SE0302</t>
  </si>
  <si>
    <t>FIJACIÓN DE ALMENAS CON ANCLAJE INOX. 12mm</t>
  </si>
  <si>
    <t>Fijación de almenas con anclaje ø 12 mm de acero inoxidable, formado por: replanteo y taladrado de piedra ø 14 mm con brocas de rotación con coronas de widia o tungsteno, suministro de  varilla inoxidable, de longitud aproximada 0,35 m. y diámetro 12 mm., soplado del agujero para eliminar detritus, impregnado de la varilla con resina epoxi de dos componentes de dosificación epoxi 100/35 tipo Masterflow 920F de Basf o equivalente, e introducción en el taladro, dejando fraguar, incluso cortes, retaceos, medios de elevación y seguridad, retirada de elementos sueltos y limpieza del lugar de trabajo. Medida la unidad ejecutada.</t>
  </si>
  <si>
    <t>383</t>
  </si>
  <si>
    <t>U13AF501X</t>
  </si>
  <si>
    <t>REPOSICIÓN DE ZONAS AJARDINADAS</t>
  </si>
  <si>
    <t>Reposición de zonas ajardinadas, formado por: laboreo mecánico del terreno, fresado con rotabator, modelado, rastrillado y replantación de césped similar al existente. Esta partida hace referencia a la reparación de daños en la zona de jardín existente que se deteriora por ocupación y uso del suelo para asentamiento de las  instalaciones provisionales de obra (casetas), paso de personal y pequeña maquinaria. Superficie estimada 625 m². Medida la unidad ejecutada.</t>
  </si>
  <si>
    <t>384</t>
  </si>
  <si>
    <t>descomposición de precios - 032089 CASA DE JUNTAS AVELLANEDA(SIN PRECIOS) v01.bc3</t>
  </si>
  <si>
    <t>COMPONENTE</t>
  </si>
  <si>
    <t>RENDIMIENTO</t>
  </si>
  <si>
    <t>IMPORTE</t>
  </si>
  <si>
    <t>DIF.PRECIO</t>
  </si>
  <si>
    <t>Total precio............</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</si>
  <si>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</si>
  <si>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</si>
  <si>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</si>
  <si>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</si>
  <si>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</si>
  <si>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</si>
  <si>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</si>
  <si>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</si>
  <si>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</si>
  <si>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</si>
  <si>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</si>
  <si>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</si>
  <si>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</si>
  <si>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</si>
  <si>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</si>
  <si>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</si>
  <si>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</si>
  <si>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</si>
  <si>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</si>
  <si>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</si>
  <si>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</si>
  <si>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</si>
  <si>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</si>
  <si>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</si>
  <si>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</si>
  <si>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</si>
  <si>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</si>
  <si>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</si>
  <si>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</si>
  <si>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</si>
  <si>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</si>
  <si>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</si>
  <si>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</si>
  <si>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</si>
  <si>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</si>
  <si>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</si>
  <si>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</si>
  <si>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</si>
  <si>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</si>
  <si>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</si>
  <si>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</si>
  <si>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</si>
  <si>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</si>
  <si>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</si>
  <si>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</si>
  <si>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</si>
  <si>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</si>
  <si>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</si>
  <si>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</si>
  <si>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</si>
  <si>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</si>
  <si>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</si>
  <si>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</si>
  <si>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</si>
  <si>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</si>
  <si>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</si>
  <si>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</si>
  <si>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</si>
  <si>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</si>
  <si>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</si>
  <si>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</si>
  <si>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</si>
  <si>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</si>
  <si>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</si>
  <si>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</si>
  <si>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</si>
  <si>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</si>
  <si>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</si>
  <si>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</si>
  <si>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</si>
  <si>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</si>
  <si>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</si>
  <si>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</si>
  <si>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</si>
  <si>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</si>
  <si>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</si>
  <si>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</si>
  <si>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</si>
  <si>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</si>
  <si>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</si>
  <si>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</si>
  <si>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</si>
  <si>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</si>
  <si>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</si>
  <si>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</si>
  <si>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</si>
  <si>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</si>
  <si>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</si>
  <si>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</si>
  <si>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</si>
  <si>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</si>
  <si>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</si>
  <si>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</si>
  <si>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</si>
  <si>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</si>
  <si>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</si>
  <si>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</si>
  <si>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</si>
  <si>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</si>
  <si>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</si>
  <si>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</si>
  <si>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</si>
  <si>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</si>
  <si>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</si>
  <si>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</si>
  <si>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</si>
  <si>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</si>
  <si>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</si>
  <si>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</si>
  <si>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</si>
  <si>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</si>
  <si>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</si>
  <si>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</si>
  <si>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</si>
  <si>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</si>
  <si>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</si>
  <si>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</si>
  <si>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</si>
  <si>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</si>
  <si>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</si>
  <si>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</si>
  <si>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</si>
  <si>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</si>
  <si>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</si>
  <si>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</si>
  <si>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</si>
  <si>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</si>
  <si>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</si>
  <si>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</si>
  <si>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</si>
  <si>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</si>
  <si>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</si>
  <si>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</si>
  <si>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</si>
  <si>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</si>
  <si>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</si>
  <si>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</si>
  <si>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</si>
  <si>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</si>
  <si>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</si>
  <si>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</si>
  <si>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</si>
  <si>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</si>
  <si>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</si>
  <si>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</si>
  <si>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</si>
  <si>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</si>
  <si>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</si>
  <si>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</si>
  <si>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</si>
  <si>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</si>
  <si>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</si>
  <si>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</si>
  <si>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</si>
  <si>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</si>
  <si>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</si>
  <si>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</si>
  <si>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</si>
  <si>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</si>
  <si>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</si>
  <si>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</si>
  <si>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</si>
  <si>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</si>
  <si>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</si>
  <si>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</si>
  <si>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</si>
  <si>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</si>
  <si>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</si>
  <si>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</si>
  <si>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</si>
  <si>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</si>
  <si>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</si>
  <si>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</si>
  <si>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</si>
  <si>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</si>
  <si>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</si>
  <si>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</si>
  <si>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</si>
  <si>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</si>
  <si>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</si>
  <si>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</si>
  <si>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</si>
  <si>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</si>
  <si>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</si>
  <si>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</si>
  <si>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</si>
  <si>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</si>
  <si>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</si>
  <si>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</si>
  <si>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</si>
  <si>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</si>
  <si>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</si>
  <si>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</si>
  <si>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</si>
  <si>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</si>
  <si>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</si>
  <si>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</si>
  <si>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</si>
  <si>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</si>
  <si>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</si>
  <si>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</si>
  <si>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</si>
  <si>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</si>
  <si>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</si>
  <si>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</si>
  <si>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</si>
  <si>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</si>
  <si>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</si>
  <si>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</si>
  <si>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</si>
  <si>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</si>
  <si>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</si>
  <si>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</si>
  <si>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</si>
  <si>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</si>
  <si>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</si>
  <si>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</si>
  <si>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</si>
  <si>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</si>
  <si>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</si>
  <si>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</si>
  <si>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</si>
  <si>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</si>
  <si>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</si>
  <si>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</si>
  <si>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</si>
  <si>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</si>
  <si>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</si>
  <si>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</si>
  <si>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</si>
  <si>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</si>
  <si>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</si>
  <si>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</si>
  <si>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</si>
  <si>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</si>
  <si>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</si>
  <si>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</si>
  <si>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</si>
  <si>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</si>
  <si>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</si>
  <si>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</si>
  <si>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</si>
  <si>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</si>
  <si>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</si>
  <si>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</si>
  <si>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</si>
  <si>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</si>
  <si>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</si>
  <si>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</si>
  <si>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</si>
  <si>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</si>
  <si>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</si>
  <si>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</si>
  <si>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</si>
  <si>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</si>
  <si>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</si>
  <si>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</si>
  <si>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</si>
  <si>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</si>
  <si>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</si>
  <si>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</si>
  <si>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</si>
  <si>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</si>
  <si>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</si>
  <si>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</si>
  <si>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</si>
  <si>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</si>
  <si>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</si>
  <si>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</si>
  <si>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</si>
  <si>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</si>
  <si>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</si>
  <si>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</si>
  <si>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</si>
  <si>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</si>
  <si>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</si>
  <si>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</si>
  <si>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</si>
  <si>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</si>
  <si>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</si>
  <si>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</si>
  <si>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</si>
  <si>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</si>
  <si>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</si>
  <si>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</si>
  <si>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</si>
  <si>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</si>
  <si>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</si>
  <si>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</si>
  <si>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</si>
  <si>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</si>
  <si>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</si>
  <si>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</si>
  <si>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</si>
  <si>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</si>
  <si>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</si>
  <si>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</si>
  <si>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</si>
  <si>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</si>
  <si>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</si>
  <si>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</si>
  <si>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</si>
  <si>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</si>
  <si>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</si>
  <si>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</si>
  <si>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</si>
  <si>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</si>
  <si>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</si>
  <si>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</si>
  <si>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</si>
  <si>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</si>
  <si>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</si>
  <si>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</si>
  <si>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</si>
  <si>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</si>
  <si>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</si>
  <si>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</si>
  <si>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</si>
  <si>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</si>
  <si>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</si>
  <si>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</si>
  <si>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</si>
  <si>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</si>
  <si>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</si>
  <si>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</si>
  <si>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</si>
  <si>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</si>
  <si>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</si>
  <si>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</si>
  <si>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</si>
  <si>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</si>
  <si>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</si>
  <si>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</si>
  <si>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</si>
  <si>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</si>
  <si>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</si>
  <si>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</si>
  <si>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presupuesto - 032089 CASA DE JUNTAS AVELLANEDA(SIN PRECIOS) v01.bc3</t>
  </si>
  <si>
    <t>Linea</t>
  </si>
  <si>
    <t>Tipo</t>
  </si>
  <si>
    <t>Orden</t>
  </si>
  <si>
    <t>Código</t>
  </si>
  <si>
    <t>Descripción</t>
  </si>
  <si>
    <t>Unidades</t>
  </si>
  <si>
    <t>Largo</t>
  </si>
  <si>
    <t>Ancho</t>
  </si>
  <si>
    <t>Alto</t>
  </si>
  <si>
    <t>Parcial</t>
  </si>
  <si>
    <t>Medición</t>
  </si>
  <si>
    <t>Precio</t>
  </si>
  <si>
    <t>Cálculo</t>
  </si>
  <si>
    <t>Importe</t>
  </si>
  <si>
    <t>Cantidad BC3</t>
  </si>
  <si>
    <t>Precio BC3</t>
  </si>
  <si>
    <t>Importe Bc3</t>
  </si>
  <si>
    <t>Dif.Can</t>
  </si>
  <si>
    <t>Dif.Pre</t>
  </si>
  <si>
    <t>Dif.Imp</t>
  </si>
  <si>
    <t>R</t>
  </si>
  <si>
    <t>PROYECTO: REPARACIÓN DE DAÑOS EN LA CASA DE JUNTAS DE ABELLANEDA</t>
  </si>
  <si>
    <t>#</t>
  </si>
  <si>
    <t>01</t>
  </si>
  <si>
    <t>Cap. 01</t>
  </si>
  <si>
    <t>ACTUACIÓN EN CUBIERTAS CASA TORRE Y ALMENAS</t>
  </si>
  <si>
    <t>01.01</t>
  </si>
  <si>
    <t>T</t>
  </si>
  <si>
    <t>M</t>
  </si>
  <si>
    <t>Total Medición........</t>
  </si>
  <si>
    <t>01.02</t>
  </si>
  <si>
    <t>Almenas</t>
  </si>
  <si>
    <t>Cañoneras</t>
  </si>
  <si>
    <t>01.03</t>
  </si>
  <si>
    <t>01.04</t>
  </si>
  <si>
    <t>01.05</t>
  </si>
  <si>
    <t>01.06</t>
  </si>
  <si>
    <t>01.07</t>
  </si>
  <si>
    <t>Recrecido perimetral en terraza</t>
  </si>
  <si>
    <t>01.08</t>
  </si>
  <si>
    <t>Perimetral</t>
  </si>
  <si>
    <t>Caseta Maquinaria del ascensor</t>
  </si>
  <si>
    <t>Acceso</t>
  </si>
  <si>
    <t>01.09</t>
  </si>
  <si>
    <t>Cubierta</t>
  </si>
  <si>
    <t>01.10</t>
  </si>
  <si>
    <t>01.11</t>
  </si>
  <si>
    <t>01.12</t>
  </si>
  <si>
    <t>01.13</t>
  </si>
  <si>
    <t>01.14</t>
  </si>
  <si>
    <t>01.15</t>
  </si>
  <si>
    <t>01.16</t>
  </si>
  <si>
    <t>Exteriores</t>
  </si>
  <si>
    <t>01.17</t>
  </si>
  <si>
    <t>Interior</t>
  </si>
  <si>
    <t>01.18</t>
  </si>
  <si>
    <t>Recogida de sumideros en cubierta</t>
  </si>
  <si>
    <t>01.19</t>
  </si>
  <si>
    <t>01.20</t>
  </si>
  <si>
    <t>01.21</t>
  </si>
  <si>
    <t>Caseta de aceso desde interior a terraza</t>
  </si>
  <si>
    <t>01.22</t>
  </si>
  <si>
    <t>01.23</t>
  </si>
  <si>
    <t>Caseta de acceso</t>
  </si>
  <si>
    <t>01.24</t>
  </si>
  <si>
    <t>01.25</t>
  </si>
  <si>
    <t>Maq. de ascensor</t>
  </si>
  <si>
    <t>02</t>
  </si>
  <si>
    <t>Cap. 02</t>
  </si>
  <si>
    <t>ACTUACIÓN EN CUBIERTA DE LA ANTIGUA CÁRCEL</t>
  </si>
  <si>
    <t>02.01</t>
  </si>
  <si>
    <t>02.02</t>
  </si>
  <si>
    <t>Coronación de muro</t>
  </si>
  <si>
    <t>02.03</t>
  </si>
  <si>
    <t>02.04</t>
  </si>
  <si>
    <t>02.05</t>
  </si>
  <si>
    <t>Bajo solado</t>
  </si>
  <si>
    <t>Peto perimetral</t>
  </si>
  <si>
    <t>02.06</t>
  </si>
  <si>
    <t>02.07</t>
  </si>
  <si>
    <t>02.08</t>
  </si>
  <si>
    <t>02.09</t>
  </si>
  <si>
    <t>02.10</t>
  </si>
  <si>
    <t>02.11</t>
  </si>
  <si>
    <t>02.12</t>
  </si>
  <si>
    <t>02.13</t>
  </si>
  <si>
    <t>02.14</t>
  </si>
  <si>
    <t>02.15</t>
  </si>
  <si>
    <t>03</t>
  </si>
  <si>
    <t>Cap. 03</t>
  </si>
  <si>
    <t>ACTUACIÓN EN TERRAZAS EXTERIORES</t>
  </si>
  <si>
    <t>03.01</t>
  </si>
  <si>
    <t>Peldaño de terraza (un paso)</t>
  </si>
  <si>
    <t>Peldaños bajo pasadizo</t>
  </si>
  <si>
    <t>03.02</t>
  </si>
  <si>
    <t>Tramo de escaleras</t>
  </si>
  <si>
    <t>03.03</t>
  </si>
  <si>
    <t>03.04</t>
  </si>
  <si>
    <t>Perimetral muro</t>
  </si>
  <si>
    <t>Almenas nuevas</t>
  </si>
  <si>
    <t>Casa de juntas y Cárcel</t>
  </si>
  <si>
    <t>Casa del Corregidor</t>
  </si>
  <si>
    <t>03.05</t>
  </si>
  <si>
    <t>Terraza</t>
  </si>
  <si>
    <t>03.06</t>
  </si>
  <si>
    <t>03.07</t>
  </si>
  <si>
    <t>03.08</t>
  </si>
  <si>
    <t>Terraza Casa torre y antigua cárcel</t>
  </si>
  <si>
    <t>Terraza casa del corregidor</t>
  </si>
  <si>
    <t>03.09</t>
  </si>
  <si>
    <t>03.10</t>
  </si>
  <si>
    <t>03.11</t>
  </si>
  <si>
    <t>03.12</t>
  </si>
  <si>
    <t>03.13</t>
  </si>
  <si>
    <t>03.14</t>
  </si>
  <si>
    <t>03.15</t>
  </si>
  <si>
    <t>03.16</t>
  </si>
  <si>
    <t>03.17</t>
  </si>
  <si>
    <t>03.18</t>
  </si>
  <si>
    <t>03.19</t>
  </si>
  <si>
    <t>Almenas nuevas de terraza</t>
  </si>
  <si>
    <t>Cañoneras nuevas de terraza</t>
  </si>
  <si>
    <t>03.20</t>
  </si>
  <si>
    <t>Barandilla</t>
  </si>
  <si>
    <t>04</t>
  </si>
  <si>
    <t>Cap. 04</t>
  </si>
  <si>
    <t>ACTUACIÓN EN CUBIERTA DE NUEVO EDIFICIO</t>
  </si>
  <si>
    <t>04.01</t>
  </si>
  <si>
    <t>Cubierta de edificio nuevo</t>
  </si>
  <si>
    <t>04.02</t>
  </si>
  <si>
    <t>04.03</t>
  </si>
  <si>
    <t>04.04</t>
  </si>
  <si>
    <t>04.05</t>
  </si>
  <si>
    <t>Ventanal grande</t>
  </si>
  <si>
    <t>Ventanal pequeño</t>
  </si>
  <si>
    <t>04.06</t>
  </si>
  <si>
    <t>Lucernarios (a descontar)</t>
  </si>
  <si>
    <t>Cubierta de ascensores</t>
  </si>
  <si>
    <t>04.07</t>
  </si>
  <si>
    <t>04.08</t>
  </si>
  <si>
    <t>04.09</t>
  </si>
  <si>
    <t>04.10</t>
  </si>
  <si>
    <t>04.11</t>
  </si>
  <si>
    <t>04.12</t>
  </si>
  <si>
    <t>05</t>
  </si>
  <si>
    <t>Cap. 05</t>
  </si>
  <si>
    <t>ACTUACIÓN EN MUROS DE EDICIOS DE PIEDRA</t>
  </si>
  <si>
    <t>05.01</t>
  </si>
  <si>
    <t>FACHADA SUR (SE)</t>
  </si>
  <si>
    <t>Torre</t>
  </si>
  <si>
    <t>Antigua Cárcel</t>
  </si>
  <si>
    <t>Casa del corregidor</t>
  </si>
  <si>
    <t>Pasadizo</t>
  </si>
  <si>
    <t>FACHADA OESTE (SO)</t>
  </si>
  <si>
    <t>FACHADA NORTE (NO)</t>
  </si>
  <si>
    <t>FACHADA ESTE ((NE)</t>
  </si>
  <si>
    <t>05.02</t>
  </si>
  <si>
    <t>Casa torre</t>
  </si>
  <si>
    <t>FACHADA ESTE (NE)</t>
  </si>
  <si>
    <t>05.03</t>
  </si>
  <si>
    <t>FACHADA SUR (SO)</t>
  </si>
  <si>
    <t>05.04</t>
  </si>
  <si>
    <t>05.05</t>
  </si>
  <si>
    <t>FACHADA NORTE (N.O.)</t>
  </si>
  <si>
    <t>Casa Torre</t>
  </si>
  <si>
    <t>FACHADA OESTE (S.O)</t>
  </si>
  <si>
    <t>Muro</t>
  </si>
  <si>
    <t>FACHADA SUR (S.E.)</t>
  </si>
  <si>
    <t>723</t>
  </si>
  <si>
    <t>724</t>
  </si>
  <si>
    <t>725</t>
  </si>
  <si>
    <t>726</t>
  </si>
  <si>
    <t>FACHADA ESTE (N.E.)</t>
  </si>
  <si>
    <t>727</t>
  </si>
  <si>
    <t>728</t>
  </si>
  <si>
    <t>729</t>
  </si>
  <si>
    <t>730</t>
  </si>
  <si>
    <t>731</t>
  </si>
  <si>
    <t>732</t>
  </si>
  <si>
    <t>733</t>
  </si>
  <si>
    <t>734</t>
  </si>
  <si>
    <t>735</t>
  </si>
  <si>
    <t>736</t>
  </si>
  <si>
    <t>737</t>
  </si>
  <si>
    <t>738</t>
  </si>
  <si>
    <t>739</t>
  </si>
  <si>
    <t>05.06</t>
  </si>
  <si>
    <t>740</t>
  </si>
  <si>
    <t>741</t>
  </si>
  <si>
    <t>742</t>
  </si>
  <si>
    <t>743</t>
  </si>
  <si>
    <t>744</t>
  </si>
  <si>
    <t>745</t>
  </si>
  <si>
    <t>746</t>
  </si>
  <si>
    <t>747</t>
  </si>
  <si>
    <t>06</t>
  </si>
  <si>
    <t>Cap. 06</t>
  </si>
  <si>
    <t>ACTUACIÓN EN ALERO CASA CORREGIDOR</t>
  </si>
  <si>
    <t>748</t>
  </si>
  <si>
    <t>06.01</t>
  </si>
  <si>
    <t>749</t>
  </si>
  <si>
    <t>750</t>
  </si>
  <si>
    <t>751</t>
  </si>
  <si>
    <t>752</t>
  </si>
  <si>
    <t>753</t>
  </si>
  <si>
    <t>754</t>
  </si>
  <si>
    <t>755</t>
  </si>
  <si>
    <t>756</t>
  </si>
  <si>
    <t>07</t>
  </si>
  <si>
    <t>Cap. 07</t>
  </si>
  <si>
    <t>REPARACIÓN DE REVESTIMIENTOS</t>
  </si>
  <si>
    <t>757</t>
  </si>
  <si>
    <t>07.01</t>
  </si>
  <si>
    <t>758</t>
  </si>
  <si>
    <t>759</t>
  </si>
  <si>
    <t>PLANTA 3ª</t>
  </si>
  <si>
    <t>760</t>
  </si>
  <si>
    <t>Sala 10</t>
  </si>
  <si>
    <t>761</t>
  </si>
  <si>
    <t>762</t>
  </si>
  <si>
    <t>763</t>
  </si>
  <si>
    <t>764</t>
  </si>
  <si>
    <t>765</t>
  </si>
  <si>
    <t>766</t>
  </si>
  <si>
    <t>07.02</t>
  </si>
  <si>
    <t>767</t>
  </si>
  <si>
    <t>768</t>
  </si>
  <si>
    <t>769</t>
  </si>
  <si>
    <t>770</t>
  </si>
  <si>
    <t>771</t>
  </si>
  <si>
    <t>772</t>
  </si>
  <si>
    <t>PLANTA 1ª</t>
  </si>
  <si>
    <t>773</t>
  </si>
  <si>
    <t>Sala bajo terraza cárcel</t>
  </si>
  <si>
    <t>774</t>
  </si>
  <si>
    <t>775</t>
  </si>
  <si>
    <t>PLANTA SÓTANO</t>
  </si>
  <si>
    <t>776</t>
  </si>
  <si>
    <t>Sala</t>
  </si>
  <si>
    <t>777</t>
  </si>
  <si>
    <t>778</t>
  </si>
  <si>
    <t>779</t>
  </si>
  <si>
    <t>780</t>
  </si>
  <si>
    <t>781</t>
  </si>
  <si>
    <t>07.03</t>
  </si>
  <si>
    <t>782</t>
  </si>
  <si>
    <t>783</t>
  </si>
  <si>
    <t>784</t>
  </si>
  <si>
    <t>785</t>
  </si>
  <si>
    <t>786</t>
  </si>
  <si>
    <t>787</t>
  </si>
  <si>
    <t>Sala bajo terraza exterior</t>
  </si>
  <si>
    <t>788</t>
  </si>
  <si>
    <t>789</t>
  </si>
  <si>
    <t>Salón de actos</t>
  </si>
  <si>
    <t>790</t>
  </si>
  <si>
    <t>791</t>
  </si>
  <si>
    <t>Zona aseos</t>
  </si>
  <si>
    <t>792</t>
  </si>
  <si>
    <t>793</t>
  </si>
  <si>
    <t>EDIFICIO NUEVO</t>
  </si>
  <si>
    <t>794</t>
  </si>
  <si>
    <t>Sala de exposiciones</t>
  </si>
  <si>
    <t>795</t>
  </si>
  <si>
    <t>796</t>
  </si>
  <si>
    <t>797</t>
  </si>
  <si>
    <t>798</t>
  </si>
  <si>
    <t>799</t>
  </si>
  <si>
    <t>07.04</t>
  </si>
  <si>
    <t>800</t>
  </si>
  <si>
    <t>801</t>
  </si>
  <si>
    <t>802</t>
  </si>
  <si>
    <t>803</t>
  </si>
  <si>
    <t>804</t>
  </si>
  <si>
    <t>805</t>
  </si>
  <si>
    <t>806</t>
  </si>
  <si>
    <t>807</t>
  </si>
  <si>
    <t>808</t>
  </si>
  <si>
    <t>809</t>
  </si>
  <si>
    <t>810</t>
  </si>
  <si>
    <t>811</t>
  </si>
  <si>
    <t>812</t>
  </si>
  <si>
    <t>813</t>
  </si>
  <si>
    <t>814</t>
  </si>
  <si>
    <t>815</t>
  </si>
  <si>
    <t>816</t>
  </si>
  <si>
    <t>817</t>
  </si>
  <si>
    <t>07.05</t>
  </si>
  <si>
    <t>818</t>
  </si>
  <si>
    <t>819</t>
  </si>
  <si>
    <t>820</t>
  </si>
  <si>
    <t>821</t>
  </si>
  <si>
    <t>822</t>
  </si>
  <si>
    <t>823</t>
  </si>
  <si>
    <t>824</t>
  </si>
  <si>
    <t>825</t>
  </si>
  <si>
    <t>826</t>
  </si>
  <si>
    <t>827</t>
  </si>
  <si>
    <t>828</t>
  </si>
  <si>
    <t>829</t>
  </si>
  <si>
    <t>830</t>
  </si>
  <si>
    <t>831</t>
  </si>
  <si>
    <t>832</t>
  </si>
  <si>
    <t>Almacén</t>
  </si>
  <si>
    <t>833</t>
  </si>
  <si>
    <t>834</t>
  </si>
  <si>
    <t>Pasillo del almacén</t>
  </si>
  <si>
    <t>835</t>
  </si>
  <si>
    <t>836</t>
  </si>
  <si>
    <t>837</t>
  </si>
  <si>
    <t>838</t>
  </si>
  <si>
    <t>839</t>
  </si>
  <si>
    <t>07.06</t>
  </si>
  <si>
    <t>840</t>
  </si>
  <si>
    <t>841</t>
  </si>
  <si>
    <t>842</t>
  </si>
  <si>
    <t>Casa torre (bajo ventana)</t>
  </si>
  <si>
    <t>843</t>
  </si>
  <si>
    <t>844</t>
  </si>
  <si>
    <t>845</t>
  </si>
  <si>
    <t>846</t>
  </si>
  <si>
    <t>847</t>
  </si>
  <si>
    <t>07.07</t>
  </si>
  <si>
    <t>848</t>
  </si>
  <si>
    <t>849</t>
  </si>
  <si>
    <t>850</t>
  </si>
  <si>
    <t>851</t>
  </si>
  <si>
    <t>852</t>
  </si>
  <si>
    <t>853</t>
  </si>
  <si>
    <t>854</t>
  </si>
  <si>
    <t>855</t>
  </si>
  <si>
    <t>08</t>
  </si>
  <si>
    <t>Cap. 08</t>
  </si>
  <si>
    <t>SERVICIOS AFECTADOS</t>
  </si>
  <si>
    <t>856</t>
  </si>
  <si>
    <t>08.01</t>
  </si>
  <si>
    <t>857</t>
  </si>
  <si>
    <t>858</t>
  </si>
  <si>
    <t>859</t>
  </si>
  <si>
    <t>860</t>
  </si>
  <si>
    <t>861</t>
  </si>
  <si>
    <t>862</t>
  </si>
  <si>
    <t>08.02</t>
  </si>
  <si>
    <t>863</t>
  </si>
  <si>
    <t>864</t>
  </si>
  <si>
    <t>865</t>
  </si>
  <si>
    <t>866</t>
  </si>
  <si>
    <t>867</t>
  </si>
  <si>
    <t>868</t>
  </si>
  <si>
    <t>08.03</t>
  </si>
  <si>
    <t>869</t>
  </si>
  <si>
    <t>870</t>
  </si>
  <si>
    <t>TERRAZA CASA TORRE</t>
  </si>
  <si>
    <t>871</t>
  </si>
  <si>
    <t>Alumbrado</t>
  </si>
  <si>
    <t>872</t>
  </si>
  <si>
    <t>Maquinaria de A/A</t>
  </si>
  <si>
    <t>873</t>
  </si>
  <si>
    <t>TERRAZA ANTIGUA CÁRCEL</t>
  </si>
  <si>
    <t>874</t>
  </si>
  <si>
    <t>875</t>
  </si>
  <si>
    <t>876</t>
  </si>
  <si>
    <t>877</t>
  </si>
  <si>
    <t>878</t>
  </si>
  <si>
    <t>08.04</t>
  </si>
  <si>
    <t>879</t>
  </si>
  <si>
    <t>880</t>
  </si>
  <si>
    <t>881</t>
  </si>
  <si>
    <t>Luminaria</t>
  </si>
  <si>
    <t>882</t>
  </si>
  <si>
    <t>883</t>
  </si>
  <si>
    <t>884</t>
  </si>
  <si>
    <t>885</t>
  </si>
  <si>
    <t>08.05</t>
  </si>
  <si>
    <t>886</t>
  </si>
  <si>
    <t>887</t>
  </si>
  <si>
    <t>888</t>
  </si>
  <si>
    <t>889</t>
  </si>
  <si>
    <t>890</t>
  </si>
  <si>
    <t>891</t>
  </si>
  <si>
    <t>08.06</t>
  </si>
  <si>
    <t>892</t>
  </si>
  <si>
    <t>893</t>
  </si>
  <si>
    <t>894</t>
  </si>
  <si>
    <t>895</t>
  </si>
  <si>
    <t>896</t>
  </si>
  <si>
    <t>897</t>
  </si>
  <si>
    <t>08.07</t>
  </si>
  <si>
    <t>898</t>
  </si>
  <si>
    <t>899</t>
  </si>
  <si>
    <t>Partida alzada a justificar</t>
  </si>
  <si>
    <t>900</t>
  </si>
  <si>
    <t>901</t>
  </si>
  <si>
    <t>902</t>
  </si>
  <si>
    <t>903</t>
  </si>
  <si>
    <t>904</t>
  </si>
  <si>
    <t>905</t>
  </si>
  <si>
    <t>09</t>
  </si>
  <si>
    <t>Cap. 09</t>
  </si>
  <si>
    <t>MEDIOS AUXILIARES</t>
  </si>
  <si>
    <t>906</t>
  </si>
  <si>
    <t>09.01</t>
  </si>
  <si>
    <t>907</t>
  </si>
  <si>
    <t>908</t>
  </si>
  <si>
    <t>TORRE</t>
  </si>
  <si>
    <t>909</t>
  </si>
  <si>
    <t>Fachada noroeste</t>
  </si>
  <si>
    <t>910</t>
  </si>
  <si>
    <t>911</t>
  </si>
  <si>
    <t>Fachada sureste</t>
  </si>
  <si>
    <t>912</t>
  </si>
  <si>
    <t>913</t>
  </si>
  <si>
    <t>Fachada suroeste</t>
  </si>
  <si>
    <t>914</t>
  </si>
  <si>
    <t>915</t>
  </si>
  <si>
    <t>Fachada noreste</t>
  </si>
  <si>
    <t>916</t>
  </si>
  <si>
    <t>917</t>
  </si>
  <si>
    <t>ANTIGUA CÁRCEL</t>
  </si>
  <si>
    <t>918</t>
  </si>
  <si>
    <t>919</t>
  </si>
  <si>
    <t>920</t>
  </si>
  <si>
    <t>921</t>
  </si>
  <si>
    <t>922</t>
  </si>
  <si>
    <t>923</t>
  </si>
  <si>
    <t>924</t>
  </si>
  <si>
    <t>CASA DEL CORREGIDOR</t>
  </si>
  <si>
    <t>925</t>
  </si>
  <si>
    <t>926</t>
  </si>
  <si>
    <t>927</t>
  </si>
  <si>
    <t>928</t>
  </si>
  <si>
    <t>929</t>
  </si>
  <si>
    <t>930</t>
  </si>
  <si>
    <t>931</t>
  </si>
  <si>
    <t>932</t>
  </si>
  <si>
    <t>933</t>
  </si>
  <si>
    <t>Pasadizo entre edificios</t>
  </si>
  <si>
    <t>934</t>
  </si>
  <si>
    <t>935</t>
  </si>
  <si>
    <t>936</t>
  </si>
  <si>
    <t>937</t>
  </si>
  <si>
    <t>938</t>
  </si>
  <si>
    <t>939</t>
  </si>
  <si>
    <t>09.02</t>
  </si>
  <si>
    <t>940</t>
  </si>
  <si>
    <t>941</t>
  </si>
  <si>
    <t>Acceso a oficina</t>
  </si>
  <si>
    <t>942</t>
  </si>
  <si>
    <t>943</t>
  </si>
  <si>
    <t>Salidas de emergencia</t>
  </si>
  <si>
    <t>944</t>
  </si>
  <si>
    <t>945</t>
  </si>
  <si>
    <t>946</t>
  </si>
  <si>
    <t>947</t>
  </si>
  <si>
    <t>09.03</t>
  </si>
  <si>
    <t>948</t>
  </si>
  <si>
    <t>949</t>
  </si>
  <si>
    <t>950</t>
  </si>
  <si>
    <t>951</t>
  </si>
  <si>
    <t>952</t>
  </si>
  <si>
    <t>953</t>
  </si>
  <si>
    <t>09.04</t>
  </si>
  <si>
    <t>954</t>
  </si>
  <si>
    <t>955</t>
  </si>
  <si>
    <t>Tiempo estimado 2 meses</t>
  </si>
  <si>
    <t>956</t>
  </si>
  <si>
    <t>FACHADA NOROESTE</t>
  </si>
  <si>
    <t>957</t>
  </si>
  <si>
    <t>958</t>
  </si>
  <si>
    <t>FACHADA SUROESTE</t>
  </si>
  <si>
    <t>959</t>
  </si>
  <si>
    <t>960</t>
  </si>
  <si>
    <t>961</t>
  </si>
  <si>
    <t>962</t>
  </si>
  <si>
    <t>963</t>
  </si>
  <si>
    <t>964</t>
  </si>
  <si>
    <t>965</t>
  </si>
  <si>
    <t>966</t>
  </si>
  <si>
    <t>967</t>
  </si>
  <si>
    <t>Cap. 10</t>
  </si>
  <si>
    <t>CONTROL DE CALIDAD</t>
  </si>
  <si>
    <t>968</t>
  </si>
  <si>
    <t>10.01</t>
  </si>
  <si>
    <t>969</t>
  </si>
  <si>
    <t>970</t>
  </si>
  <si>
    <t>Cubierta de la Torre</t>
  </si>
  <si>
    <t>971</t>
  </si>
  <si>
    <t>Cubierta de la cárcel</t>
  </si>
  <si>
    <t>972</t>
  </si>
  <si>
    <t>Terrazas exteriores</t>
  </si>
  <si>
    <t>973</t>
  </si>
  <si>
    <t>974</t>
  </si>
  <si>
    <t>975</t>
  </si>
  <si>
    <t>976</t>
  </si>
  <si>
    <t>977</t>
  </si>
  <si>
    <t>10.02</t>
  </si>
  <si>
    <t>978</t>
  </si>
  <si>
    <t>10.03</t>
  </si>
  <si>
    <t>979</t>
  </si>
  <si>
    <t>10.04</t>
  </si>
  <si>
    <t>980</t>
  </si>
  <si>
    <t>10.05</t>
  </si>
  <si>
    <t>981</t>
  </si>
  <si>
    <t>10.06</t>
  </si>
  <si>
    <t>982</t>
  </si>
  <si>
    <t>10.07</t>
  </si>
  <si>
    <t>983</t>
  </si>
  <si>
    <t>10.08</t>
  </si>
  <si>
    <t>984</t>
  </si>
  <si>
    <t>10.09</t>
  </si>
  <si>
    <t>985</t>
  </si>
  <si>
    <t>10.10</t>
  </si>
  <si>
    <t>986</t>
  </si>
  <si>
    <t>10.11</t>
  </si>
  <si>
    <t>987</t>
  </si>
  <si>
    <t>10.12</t>
  </si>
  <si>
    <t>988</t>
  </si>
  <si>
    <t>10.13</t>
  </si>
  <si>
    <t>989</t>
  </si>
  <si>
    <t>10.14</t>
  </si>
  <si>
    <t>990</t>
  </si>
  <si>
    <t>991</t>
  </si>
  <si>
    <t>992</t>
  </si>
  <si>
    <t>Cap. 11</t>
  </si>
  <si>
    <t>SEGURIDAD Y SALUD</t>
  </si>
  <si>
    <t>993</t>
  </si>
  <si>
    <t>11.01</t>
  </si>
  <si>
    <t>E28B</t>
  </si>
  <si>
    <t>INSTALACIONES DE BIENESTAR</t>
  </si>
  <si>
    <t>994</t>
  </si>
  <si>
    <t>11.01.01</t>
  </si>
  <si>
    <t>995</t>
  </si>
  <si>
    <t>11.01.02</t>
  </si>
  <si>
    <t>996</t>
  </si>
  <si>
    <t>11.01.03</t>
  </si>
  <si>
    <t>997</t>
  </si>
  <si>
    <t>11.01.04</t>
  </si>
  <si>
    <t>998</t>
  </si>
  <si>
    <t>11.01.05</t>
  </si>
  <si>
    <t>999</t>
  </si>
  <si>
    <t>11.01.06</t>
  </si>
  <si>
    <t>1000</t>
  </si>
  <si>
    <t>11.01.07</t>
  </si>
  <si>
    <t>1001</t>
  </si>
  <si>
    <t>11.01.08</t>
  </si>
  <si>
    <t>1002</t>
  </si>
  <si>
    <t>11.01.09</t>
  </si>
  <si>
    <t>1003</t>
  </si>
  <si>
    <t>11.01.10</t>
  </si>
  <si>
    <t>1004</t>
  </si>
  <si>
    <t>11.01.11</t>
  </si>
  <si>
    <t>1005</t>
  </si>
  <si>
    <t>11.01.12</t>
  </si>
  <si>
    <t>1006</t>
  </si>
  <si>
    <t>11.01.13</t>
  </si>
  <si>
    <t>1007</t>
  </si>
  <si>
    <t>11.01.14</t>
  </si>
  <si>
    <t>1008</t>
  </si>
  <si>
    <t>11.01.15</t>
  </si>
  <si>
    <t>1009</t>
  </si>
  <si>
    <t>11.01.16</t>
  </si>
  <si>
    <t>1010</t>
  </si>
  <si>
    <t>11.01.17</t>
  </si>
  <si>
    <t>1011</t>
  </si>
  <si>
    <t>11.01.18</t>
  </si>
  <si>
    <t>1012</t>
  </si>
  <si>
    <t>11.01.19</t>
  </si>
  <si>
    <t>1013</t>
  </si>
  <si>
    <t>11.01.20</t>
  </si>
  <si>
    <t>1014</t>
  </si>
  <si>
    <t>11.01.21</t>
  </si>
  <si>
    <t>1015</t>
  </si>
  <si>
    <t>11.01.22</t>
  </si>
  <si>
    <t>1016</t>
  </si>
  <si>
    <t>11.01.23</t>
  </si>
  <si>
    <t>1017</t>
  </si>
  <si>
    <t>1018</t>
  </si>
  <si>
    <t>1019</t>
  </si>
  <si>
    <t>11.02</t>
  </si>
  <si>
    <t>E28P</t>
  </si>
  <si>
    <t>PROTECCIONES COLECTIVAS</t>
  </si>
  <si>
    <t>1020</t>
  </si>
  <si>
    <t>11.02.01</t>
  </si>
  <si>
    <t>1021</t>
  </si>
  <si>
    <t>1022</t>
  </si>
  <si>
    <t>1023</t>
  </si>
  <si>
    <t>1024</t>
  </si>
  <si>
    <t>1025</t>
  </si>
  <si>
    <t>1026</t>
  </si>
  <si>
    <t>1027</t>
  </si>
  <si>
    <t>1028</t>
  </si>
  <si>
    <t>1029</t>
  </si>
  <si>
    <t>1030</t>
  </si>
  <si>
    <t>11.02.02</t>
  </si>
  <si>
    <t>1031</t>
  </si>
  <si>
    <t>11.02.03</t>
  </si>
  <si>
    <t>1032</t>
  </si>
  <si>
    <t>11.02.04</t>
  </si>
  <si>
    <t>1033</t>
  </si>
  <si>
    <t>11.02.05</t>
  </si>
  <si>
    <t>1034</t>
  </si>
  <si>
    <t>11.02.06</t>
  </si>
  <si>
    <t>1035</t>
  </si>
  <si>
    <t>11.02.07</t>
  </si>
  <si>
    <t>1036</t>
  </si>
  <si>
    <t>11.02.08</t>
  </si>
  <si>
    <t>1037</t>
  </si>
  <si>
    <t>11.02.09</t>
  </si>
  <si>
    <t>1038</t>
  </si>
  <si>
    <t>11.02.10</t>
  </si>
  <si>
    <t>1039</t>
  </si>
  <si>
    <t>1040</t>
  </si>
  <si>
    <t>1041</t>
  </si>
  <si>
    <t>11.03</t>
  </si>
  <si>
    <t>E28R</t>
  </si>
  <si>
    <t>EQUIPOS DE PROTECCIÓN INDIVIDUAL</t>
  </si>
  <si>
    <t>1042</t>
  </si>
  <si>
    <t>11.03.01</t>
  </si>
  <si>
    <t>1043</t>
  </si>
  <si>
    <t>11.03.02</t>
  </si>
  <si>
    <t>1044</t>
  </si>
  <si>
    <t>11.03.03</t>
  </si>
  <si>
    <t>1045</t>
  </si>
  <si>
    <t>11.03.04</t>
  </si>
  <si>
    <t>1046</t>
  </si>
  <si>
    <t>11.03.05</t>
  </si>
  <si>
    <t>1047</t>
  </si>
  <si>
    <t>11.03.06</t>
  </si>
  <si>
    <t>1048</t>
  </si>
  <si>
    <t>11.03.07</t>
  </si>
  <si>
    <t>1049</t>
  </si>
  <si>
    <t>11.03.08</t>
  </si>
  <si>
    <t>1050</t>
  </si>
  <si>
    <t>11.03.09</t>
  </si>
  <si>
    <t>1051</t>
  </si>
  <si>
    <t>11.03.10</t>
  </si>
  <si>
    <t>1052</t>
  </si>
  <si>
    <t>11.03.11</t>
  </si>
  <si>
    <t>1053</t>
  </si>
  <si>
    <t>11.03.12</t>
  </si>
  <si>
    <t>1054</t>
  </si>
  <si>
    <t>11.03.13</t>
  </si>
  <si>
    <t>1055</t>
  </si>
  <si>
    <t>11.03.14</t>
  </si>
  <si>
    <t>1056</t>
  </si>
  <si>
    <t>11.03.15</t>
  </si>
  <si>
    <t>1057</t>
  </si>
  <si>
    <t>11.03.16</t>
  </si>
  <si>
    <t>1058</t>
  </si>
  <si>
    <t>11.03.17</t>
  </si>
  <si>
    <t>1059</t>
  </si>
  <si>
    <t>11.03.18</t>
  </si>
  <si>
    <t>1060</t>
  </si>
  <si>
    <t>11.03.19</t>
  </si>
  <si>
    <t>1061</t>
  </si>
  <si>
    <t>11.03.20</t>
  </si>
  <si>
    <t>1062</t>
  </si>
  <si>
    <t>11.03.21</t>
  </si>
  <si>
    <t>1063</t>
  </si>
  <si>
    <t>11.03.22</t>
  </si>
  <si>
    <t>1064</t>
  </si>
  <si>
    <t>11.03.23</t>
  </si>
  <si>
    <t>1065</t>
  </si>
  <si>
    <t>11.03.24</t>
  </si>
  <si>
    <t>1066</t>
  </si>
  <si>
    <t>11.03.25</t>
  </si>
  <si>
    <t>1067</t>
  </si>
  <si>
    <t>11.03.26</t>
  </si>
  <si>
    <t>1068</t>
  </si>
  <si>
    <t>11.03.27</t>
  </si>
  <si>
    <t>1069</t>
  </si>
  <si>
    <t>11.03.28</t>
  </si>
  <si>
    <t>1070</t>
  </si>
  <si>
    <t>1071</t>
  </si>
  <si>
    <t>1072</t>
  </si>
  <si>
    <t>11.04</t>
  </si>
  <si>
    <t>E28E</t>
  </si>
  <si>
    <t>SEÑALIZACIÓN</t>
  </si>
  <si>
    <t>1073</t>
  </si>
  <si>
    <t>11.04.01</t>
  </si>
  <si>
    <t>1074</t>
  </si>
  <si>
    <t>1075</t>
  </si>
  <si>
    <t>1076</t>
  </si>
  <si>
    <t>11.05</t>
  </si>
  <si>
    <t>E28W</t>
  </si>
  <si>
    <t>MANO DE OBRA DE SEGURIDAD</t>
  </si>
  <si>
    <t>1077</t>
  </si>
  <si>
    <t>11.05.01</t>
  </si>
  <si>
    <t>1078</t>
  </si>
  <si>
    <t>11.05.02</t>
  </si>
  <si>
    <t>1079</t>
  </si>
  <si>
    <t>11.05.03</t>
  </si>
  <si>
    <t>1080</t>
  </si>
  <si>
    <t>11.05.04</t>
  </si>
  <si>
    <t>1081</t>
  </si>
  <si>
    <t>1082</t>
  </si>
  <si>
    <t>1083</t>
  </si>
  <si>
    <t>1084</t>
  </si>
  <si>
    <t>1085</t>
  </si>
  <si>
    <t>Cap. 12</t>
  </si>
  <si>
    <t>GESTIÓN DE RESIDUOS</t>
  </si>
  <si>
    <t>1086</t>
  </si>
  <si>
    <t>12.01</t>
  </si>
  <si>
    <t>1087</t>
  </si>
  <si>
    <t>12.02</t>
  </si>
  <si>
    <t>1088</t>
  </si>
  <si>
    <t>12.03</t>
  </si>
  <si>
    <t>1089</t>
  </si>
  <si>
    <t>12.04</t>
  </si>
  <si>
    <t>1090</t>
  </si>
  <si>
    <t>12.05</t>
  </si>
  <si>
    <t>1091</t>
  </si>
  <si>
    <t>12.06</t>
  </si>
  <si>
    <t>1092</t>
  </si>
  <si>
    <t>12.07</t>
  </si>
  <si>
    <t>1093</t>
  </si>
  <si>
    <t>12.08</t>
  </si>
  <si>
    <t>1094</t>
  </si>
  <si>
    <t>12.09</t>
  </si>
  <si>
    <t>1095</t>
  </si>
  <si>
    <t>12.10</t>
  </si>
  <si>
    <t>1096</t>
  </si>
  <si>
    <t>12.11</t>
  </si>
  <si>
    <t>1097</t>
  </si>
  <si>
    <t>12.12</t>
  </si>
  <si>
    <t>1098</t>
  </si>
  <si>
    <t>12.13</t>
  </si>
  <si>
    <t>1099</t>
  </si>
  <si>
    <t>12.14</t>
  </si>
  <si>
    <t>1100</t>
  </si>
  <si>
    <t>1101</t>
  </si>
  <si>
    <t>1102</t>
  </si>
  <si>
    <t>Total Presupuesto de Ejecución Material (P.E.M.)........</t>
  </si>
  <si>
    <t>1103</t>
  </si>
  <si>
    <t>1104</t>
  </si>
  <si>
    <t>Total % de Gastos Generales........</t>
  </si>
  <si>
    <t>1105</t>
  </si>
  <si>
    <t>Total % de Beneficio Industrial........</t>
  </si>
  <si>
    <t>1106</t>
  </si>
  <si>
    <t>Total Presupuesto de Ejecución por Contrata ...</t>
  </si>
  <si>
    <t>1107</t>
  </si>
  <si>
    <t>1108</t>
  </si>
  <si>
    <t>Total % I.V.A. Impuesto sobre el Valor Añadido........</t>
  </si>
  <si>
    <t>1109</t>
  </si>
  <si>
    <t>Total Presupuesto de Contrato...............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</si>
</sst>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8" formatCode="#,##0.00;[Red]\-#,##0.00"/>
    <numFmt numFmtId="169" formatCode="#,##0.000;[Red]\-#,##0.000"/>
  </numFmts>
  <fonts count="1" x14ac:knownFonts="1">
    <font>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8" fontId="0" fillId="0" borderId="0" xfId="0" applyNumberFormat="1"/>
    <xf numFmtId="16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J384"/>
  <sheetViews>
    <sheetView zoomScaleNormal="100" workbookViewId="0"/>
  </sheetViews>
  <sheetFormatPr baseColWidth="10" defaultRowHeight="12.75" outlineLevelRow="1" outlineLevelCol="1" x14ac:dyDescent="0.2"/>
  <cols>
    <col min="1" max="1" width="11.42578125" customWidth="1" outlineLevel="1"/>
    <col min="7" max="7" width="11.42578125" customWidth="1" outlineLevel="1"/>
  </cols>
  <sheetData>
    <row r="1" spans="1:10" x14ac:dyDescent="0.2">
      <c r="A1" t="s">
        <v>0</v>
      </c>
      <c r="F1" t="s">
        <v>1</v>
      </c>
      <c r="G1" s="1" t="s">
        <v>2</v>
      </c>
      <c r="H1" s="1"/>
      <c r="I1" s="1"/>
    </row>
    <row r="2" spans="1:10" x14ac:dyDescent="0.2">
      <c r="A2" t="s">
        <v>3</v>
      </c>
      <c r="G2" s="1">
        <v>0</v>
      </c>
      <c r="H2" s="1"/>
      <c r="I2" s="1"/>
    </row>
    <row r="3" spans="1:10" x14ac:dyDescent="0.2">
      <c r="A3" t="s">
        <v>4</v>
      </c>
      <c r="B3" t="s">
        <v>5</v>
      </c>
      <c r="C3" t="s">
        <v>6</v>
      </c>
      <c r="D3" t="s">
        <v>7</v>
      </c>
      <c r="E3" t="s">
        <v>8</v>
      </c>
      <c r="F3" t="s">
        <v>9</v>
      </c>
      <c r="G3" s="1" t="s">
        <v>10</v>
      </c>
      <c r="H3" s="1" t="s">
        <v>10</v>
      </c>
      <c r="I3" s="1" t="s">
        <v>11</v>
      </c>
      <c r="J3" t="s">
        <v>12</v>
      </c>
    </row>
    <row r="4" spans="1:10" x14ac:dyDescent="0.2">
      <c r="A4" t="s">
        <v>13</v>
      </c>
      <c r="F4" t="s">
        <v>14</v>
      </c>
      <c r="G4" s="1"/>
      <c r="H4" s="1"/>
      <c r="I4" s="1"/>
      <c r="J4" t="s">
        <v>15</v>
      </c>
    </row>
    <row r="5" spans="1:10" outlineLevel="1" x14ac:dyDescent="0.2">
      <c r="A5" t="s">
        <v>16</v>
      </c>
      <c r="B5" t="s">
        <v>17</v>
      </c>
      <c r="C5" t="s">
        <v>18</v>
      </c>
      <c r="D5" t="s">
        <v>19</v>
      </c>
      <c r="E5" t="s">
        <v>20</v>
      </c>
      <c r="F5" t="s">
        <v>21</v>
      </c>
      <c r="G5" s="1">
        <v>0</v>
      </c>
      <c r="H5" s="1">
        <f>G5*(1+(G2/100))</f>
        <v>0</v>
      </c>
      <c r="I5" s="1">
        <f>0*(1+(G2/100))</f>
        <v>0</v>
      </c>
    </row>
    <row r="6" spans="1:10" outlineLevel="1" x14ac:dyDescent="0.2">
      <c r="A6" t="s">
        <v>22</v>
      </c>
      <c r="B6" t="s">
        <v>17</v>
      </c>
      <c r="C6" t="s">
        <v>18</v>
      </c>
      <c r="D6" t="s">
        <v>23</v>
      </c>
      <c r="E6" t="s">
        <v>20</v>
      </c>
      <c r="F6" t="s">
        <v>24</v>
      </c>
      <c r="G6" s="1">
        <v>0</v>
      </c>
      <c r="H6" s="1">
        <f>G6*(1+(G2/100))</f>
        <v>0</v>
      </c>
      <c r="I6" s="1">
        <f>0*(1+(G2/100))</f>
        <v>0</v>
      </c>
    </row>
    <row r="7" spans="1:10" outlineLevel="1" x14ac:dyDescent="0.2">
      <c r="A7" t="s">
        <v>25</v>
      </c>
      <c r="B7" t="s">
        <v>17</v>
      </c>
      <c r="C7" t="s">
        <v>18</v>
      </c>
      <c r="D7" t="s">
        <v>26</v>
      </c>
      <c r="E7" t="s">
        <v>20</v>
      </c>
      <c r="F7" t="s">
        <v>27</v>
      </c>
      <c r="G7" s="1">
        <v>0</v>
      </c>
      <c r="H7" s="1">
        <f>G7*(1+(G2/100))</f>
        <v>0</v>
      </c>
      <c r="I7" s="1">
        <f>0*(1+(G2/100))</f>
        <v>0</v>
      </c>
    </row>
    <row r="8" spans="1:10" outlineLevel="1" x14ac:dyDescent="0.2">
      <c r="A8" t="s">
        <v>28</v>
      </c>
      <c r="B8" t="s">
        <v>17</v>
      </c>
      <c r="C8" t="s">
        <v>18</v>
      </c>
      <c r="D8" t="s">
        <v>29</v>
      </c>
      <c r="E8" t="s">
        <v>30</v>
      </c>
      <c r="F8" t="s">
        <v>31</v>
      </c>
      <c r="G8" s="1">
        <v>0</v>
      </c>
      <c r="H8" s="1">
        <f>G8*(1+(G2/100))</f>
        <v>0</v>
      </c>
      <c r="I8" s="1">
        <f>0*(1+(G2/100))</f>
        <v>0</v>
      </c>
      <c r="J8" t="s">
        <v>32</v>
      </c>
    </row>
    <row r="9" spans="1:10" outlineLevel="1" x14ac:dyDescent="0.2">
      <c r="A9" t="s">
        <v>33</v>
      </c>
      <c r="B9" t="s">
        <v>17</v>
      </c>
      <c r="C9" t="s">
        <v>18</v>
      </c>
      <c r="D9" t="s">
        <v>34</v>
      </c>
      <c r="E9" t="s">
        <v>35</v>
      </c>
      <c r="F9" t="s">
        <v>36</v>
      </c>
      <c r="G9" s="1">
        <v>0</v>
      </c>
      <c r="H9" s="1">
        <f>G9*(1+(G2/100))</f>
        <v>0</v>
      </c>
      <c r="I9" s="1">
        <f>0*(1+(G2/100))</f>
        <v>0</v>
      </c>
    </row>
    <row r="10" spans="1:10" outlineLevel="1" x14ac:dyDescent="0.2">
      <c r="A10" t="s">
        <v>37</v>
      </c>
      <c r="B10" t="s">
        <v>17</v>
      </c>
      <c r="C10" t="s">
        <v>18</v>
      </c>
      <c r="D10" t="s">
        <v>38</v>
      </c>
      <c r="E10" t="s">
        <v>30</v>
      </c>
      <c r="F10" t="s">
        <v>39</v>
      </c>
      <c r="G10" s="1">
        <v>0</v>
      </c>
      <c r="H10" s="1">
        <f>G10*(1+(G2/100))</f>
        <v>0</v>
      </c>
      <c r="I10" s="1">
        <f>0*(1+(G2/100))</f>
        <v>0</v>
      </c>
    </row>
    <row r="11" spans="1:10" outlineLevel="1" x14ac:dyDescent="0.2">
      <c r="A11" t="s">
        <v>40</v>
      </c>
      <c r="B11" t="s">
        <v>17</v>
      </c>
      <c r="C11" t="s">
        <v>18</v>
      </c>
      <c r="D11" t="s">
        <v>41</v>
      </c>
      <c r="E11" t="s">
        <v>30</v>
      </c>
      <c r="F11" t="s">
        <v>42</v>
      </c>
      <c r="G11" s="1">
        <v>0</v>
      </c>
      <c r="H11" s="1">
        <f>G11*(1+(G2/100))</f>
        <v>0</v>
      </c>
      <c r="I11" s="1">
        <f>0*(1+(G2/100))</f>
        <v>0</v>
      </c>
    </row>
    <row r="12" spans="1:10" outlineLevel="1" x14ac:dyDescent="0.2">
      <c r="A12" t="s">
        <v>43</v>
      </c>
      <c r="B12" t="s">
        <v>17</v>
      </c>
      <c r="C12" t="s">
        <v>18</v>
      </c>
      <c r="D12" t="s">
        <v>44</v>
      </c>
      <c r="E12" t="s">
        <v>30</v>
      </c>
      <c r="F12" t="s">
        <v>45</v>
      </c>
      <c r="G12" s="1">
        <v>0</v>
      </c>
      <c r="H12" s="1">
        <f>G12*(1+(G2/100))</f>
        <v>0</v>
      </c>
      <c r="I12" s="1">
        <f>0*(1+(G2/100))</f>
        <v>0</v>
      </c>
    </row>
    <row r="13" spans="1:10" outlineLevel="1" x14ac:dyDescent="0.2">
      <c r="A13" t="s">
        <v>46</v>
      </c>
      <c r="B13" t="s">
        <v>17</v>
      </c>
      <c r="C13" t="s">
        <v>18</v>
      </c>
      <c r="D13" t="s">
        <v>47</v>
      </c>
      <c r="E13" t="s">
        <v>48</v>
      </c>
      <c r="F13" t="s">
        <v>49</v>
      </c>
      <c r="G13" s="1">
        <v>0</v>
      </c>
      <c r="H13" s="1">
        <f>G13*(1+(G2/100))</f>
        <v>0</v>
      </c>
      <c r="I13" s="1">
        <f>0*(1+(G2/100))</f>
        <v>0</v>
      </c>
    </row>
    <row r="14" spans="1:10" outlineLevel="1" x14ac:dyDescent="0.2">
      <c r="A14" t="s">
        <v>50</v>
      </c>
      <c r="B14" t="s">
        <v>17</v>
      </c>
      <c r="C14" t="s">
        <v>18</v>
      </c>
      <c r="D14" t="s">
        <v>51</v>
      </c>
      <c r="E14" t="s">
        <v>48</v>
      </c>
      <c r="F14" t="s">
        <v>52</v>
      </c>
      <c r="G14" s="1">
        <v>0</v>
      </c>
      <c r="H14" s="1">
        <f>G14*(1+(G2/100))</f>
        <v>0</v>
      </c>
      <c r="I14" s="1">
        <f>0*(1+(G2/100))</f>
        <v>0</v>
      </c>
    </row>
    <row r="15" spans="1:10" outlineLevel="1" x14ac:dyDescent="0.2">
      <c r="A15" t="s">
        <v>53</v>
      </c>
      <c r="B15" t="s">
        <v>17</v>
      </c>
      <c r="C15" t="s">
        <v>18</v>
      </c>
      <c r="D15" t="s">
        <v>54</v>
      </c>
      <c r="E15" t="s">
        <v>48</v>
      </c>
      <c r="F15" t="s">
        <v>55</v>
      </c>
      <c r="G15" s="1">
        <v>0</v>
      </c>
      <c r="H15" s="1">
        <f>G15*(1+(G2/100))</f>
        <v>0</v>
      </c>
      <c r="I15" s="1">
        <f>0*(1+(G2/100))</f>
        <v>0</v>
      </c>
    </row>
    <row r="16" spans="1:10" outlineLevel="1" x14ac:dyDescent="0.2">
      <c r="A16" t="s">
        <v>56</v>
      </c>
      <c r="B16" t="s">
        <v>17</v>
      </c>
      <c r="C16" t="s">
        <v>18</v>
      </c>
      <c r="D16" t="s">
        <v>57</v>
      </c>
      <c r="E16" t="s">
        <v>48</v>
      </c>
      <c r="F16" t="s">
        <v>58</v>
      </c>
      <c r="G16" s="1">
        <v>0</v>
      </c>
      <c r="H16" s="1">
        <f>G16*(1+(G2/100))</f>
        <v>0</v>
      </c>
      <c r="I16" s="1">
        <f>0*(1+(G2/100))</f>
        <v>0</v>
      </c>
    </row>
    <row r="17" spans="1:9" outlineLevel="1" x14ac:dyDescent="0.2">
      <c r="A17" t="s">
        <v>59</v>
      </c>
      <c r="B17" t="s">
        <v>17</v>
      </c>
      <c r="C17" t="s">
        <v>18</v>
      </c>
      <c r="D17" t="s">
        <v>60</v>
      </c>
      <c r="E17" t="s">
        <v>48</v>
      </c>
      <c r="F17" t="s">
        <v>61</v>
      </c>
      <c r="G17" s="1">
        <v>0</v>
      </c>
      <c r="H17" s="1">
        <f>G17*(1+(G2/100))</f>
        <v>0</v>
      </c>
      <c r="I17" s="1">
        <f>0*(1+(G2/100))</f>
        <v>0</v>
      </c>
    </row>
    <row r="18" spans="1:9" outlineLevel="1" x14ac:dyDescent="0.2">
      <c r="A18" t="s">
        <v>62</v>
      </c>
      <c r="B18" t="s">
        <v>17</v>
      </c>
      <c r="C18" t="s">
        <v>18</v>
      </c>
      <c r="D18" t="s">
        <v>63</v>
      </c>
      <c r="E18" t="s">
        <v>30</v>
      </c>
      <c r="F18" t="s">
        <v>64</v>
      </c>
      <c r="G18" s="1">
        <v>0</v>
      </c>
      <c r="H18" s="1">
        <f>G18*(1+(G2/100))</f>
        <v>0</v>
      </c>
      <c r="I18" s="1">
        <f>0*(1+(G2/100))</f>
        <v>0</v>
      </c>
    </row>
    <row r="19" spans="1:9" outlineLevel="1" x14ac:dyDescent="0.2">
      <c r="A19" t="s">
        <v>65</v>
      </c>
      <c r="B19" t="s">
        <v>17</v>
      </c>
      <c r="C19" t="s">
        <v>18</v>
      </c>
      <c r="D19" t="s">
        <v>66</v>
      </c>
      <c r="E19" t="s">
        <v>30</v>
      </c>
      <c r="F19" t="s">
        <v>67</v>
      </c>
      <c r="G19" s="1">
        <v>0</v>
      </c>
      <c r="H19" s="1">
        <f>G19*(1+(G2/100))</f>
        <v>0</v>
      </c>
      <c r="I19" s="1">
        <f>0*(1+(G2/100))</f>
        <v>0</v>
      </c>
    </row>
    <row r="20" spans="1:9" outlineLevel="1" x14ac:dyDescent="0.2">
      <c r="A20" t="s">
        <v>68</v>
      </c>
      <c r="B20" t="s">
        <v>17</v>
      </c>
      <c r="C20" t="s">
        <v>18</v>
      </c>
      <c r="D20" t="s">
        <v>69</v>
      </c>
      <c r="E20" t="s">
        <v>30</v>
      </c>
      <c r="F20" t="s">
        <v>70</v>
      </c>
      <c r="G20" s="1">
        <v>0</v>
      </c>
      <c r="H20" s="1">
        <f>G20*(1+(G2/100))</f>
        <v>0</v>
      </c>
      <c r="I20" s="1">
        <f>0*(1+(G2/100))</f>
        <v>0</v>
      </c>
    </row>
    <row r="21" spans="1:9" outlineLevel="1" x14ac:dyDescent="0.2">
      <c r="A21" t="s">
        <v>71</v>
      </c>
      <c r="B21" t="s">
        <v>17</v>
      </c>
      <c r="C21" t="s">
        <v>18</v>
      </c>
      <c r="D21" t="s">
        <v>72</v>
      </c>
      <c r="E21" t="s">
        <v>30</v>
      </c>
      <c r="F21" t="s">
        <v>73</v>
      </c>
      <c r="G21" s="1">
        <v>0</v>
      </c>
      <c r="H21" s="1">
        <f>G21*(1+(G2/100))</f>
        <v>0</v>
      </c>
      <c r="I21" s="1">
        <f>0*(1+(G2/100))</f>
        <v>0</v>
      </c>
    </row>
    <row r="22" spans="1:9" outlineLevel="1" x14ac:dyDescent="0.2">
      <c r="A22" t="s">
        <v>74</v>
      </c>
      <c r="B22" t="s">
        <v>17</v>
      </c>
      <c r="C22" t="s">
        <v>18</v>
      </c>
      <c r="D22" t="s">
        <v>75</v>
      </c>
      <c r="E22" t="s">
        <v>30</v>
      </c>
      <c r="F22" t="s">
        <v>76</v>
      </c>
      <c r="G22" s="1">
        <v>0</v>
      </c>
      <c r="H22" s="1">
        <f>G22*(1+(G2/100))</f>
        <v>0</v>
      </c>
      <c r="I22" s="1">
        <f>0*(1+(G2/100))</f>
        <v>0</v>
      </c>
    </row>
    <row r="23" spans="1:9" outlineLevel="1" x14ac:dyDescent="0.2">
      <c r="A23" t="s">
        <v>77</v>
      </c>
      <c r="B23" t="s">
        <v>17</v>
      </c>
      <c r="C23" t="s">
        <v>18</v>
      </c>
      <c r="D23" t="s">
        <v>78</v>
      </c>
      <c r="E23" t="s">
        <v>30</v>
      </c>
      <c r="F23" t="s">
        <v>79</v>
      </c>
      <c r="G23" s="1">
        <v>0</v>
      </c>
      <c r="H23" s="1">
        <f>G23*(1+(G2/100))</f>
        <v>0</v>
      </c>
      <c r="I23" s="1">
        <f>0*(1+(G2/100))</f>
        <v>0</v>
      </c>
    </row>
    <row r="24" spans="1:9" outlineLevel="1" x14ac:dyDescent="0.2">
      <c r="A24" t="s">
        <v>80</v>
      </c>
      <c r="B24" t="s">
        <v>17</v>
      </c>
      <c r="C24" t="s">
        <v>18</v>
      </c>
      <c r="D24" t="s">
        <v>81</v>
      </c>
      <c r="E24" t="s">
        <v>30</v>
      </c>
      <c r="F24" t="s">
        <v>82</v>
      </c>
      <c r="G24" s="1">
        <v>0</v>
      </c>
      <c r="H24" s="1">
        <f>G24*(1+(G2/100))</f>
        <v>0</v>
      </c>
      <c r="I24" s="1">
        <f>0*(1+(G2/100))</f>
        <v>0</v>
      </c>
    </row>
    <row r="25" spans="1:9" outlineLevel="1" x14ac:dyDescent="0.2">
      <c r="A25" t="s">
        <v>83</v>
      </c>
      <c r="B25" t="s">
        <v>17</v>
      </c>
      <c r="C25" t="s">
        <v>18</v>
      </c>
      <c r="D25" t="s">
        <v>84</v>
      </c>
      <c r="E25" t="s">
        <v>30</v>
      </c>
      <c r="F25" t="s">
        <v>85</v>
      </c>
      <c r="G25" s="1">
        <v>0</v>
      </c>
      <c r="H25" s="1">
        <f>G25*(1+(G2/100))</f>
        <v>0</v>
      </c>
      <c r="I25" s="1">
        <f>0*(1+(G2/100))</f>
        <v>0</v>
      </c>
    </row>
    <row r="26" spans="1:9" outlineLevel="1" x14ac:dyDescent="0.2">
      <c r="A26" t="s">
        <v>86</v>
      </c>
      <c r="B26" t="s">
        <v>17</v>
      </c>
      <c r="C26" t="s">
        <v>18</v>
      </c>
      <c r="D26" t="s">
        <v>87</v>
      </c>
      <c r="E26" t="s">
        <v>30</v>
      </c>
      <c r="F26" t="s">
        <v>88</v>
      </c>
      <c r="G26" s="1">
        <v>0</v>
      </c>
      <c r="H26" s="1">
        <f>G26*(1+(G2/100))</f>
        <v>0</v>
      </c>
      <c r="I26" s="1">
        <f>0*(1+(G2/100))</f>
        <v>0</v>
      </c>
    </row>
    <row r="27" spans="1:9" outlineLevel="1" x14ac:dyDescent="0.2">
      <c r="A27" t="s">
        <v>89</v>
      </c>
      <c r="B27" t="s">
        <v>17</v>
      </c>
      <c r="C27" t="s">
        <v>18</v>
      </c>
      <c r="D27" t="s">
        <v>90</v>
      </c>
      <c r="E27" t="s">
        <v>30</v>
      </c>
      <c r="F27" t="s">
        <v>91</v>
      </c>
      <c r="G27" s="1">
        <v>0</v>
      </c>
      <c r="H27" s="1">
        <f>G27*(1+(G2/100))</f>
        <v>0</v>
      </c>
      <c r="I27" s="1">
        <f>0*(1+(G2/100))</f>
        <v>0</v>
      </c>
    </row>
    <row r="28" spans="1:9" outlineLevel="1" x14ac:dyDescent="0.2">
      <c r="A28" t="s">
        <v>92</v>
      </c>
      <c r="B28" t="s">
        <v>17</v>
      </c>
      <c r="C28" t="s">
        <v>18</v>
      </c>
      <c r="D28" t="s">
        <v>93</v>
      </c>
      <c r="E28" t="s">
        <v>30</v>
      </c>
      <c r="F28" t="s">
        <v>94</v>
      </c>
      <c r="G28" s="1">
        <v>0</v>
      </c>
      <c r="H28" s="1">
        <f>G28*(1+(G2/100))</f>
        <v>0</v>
      </c>
      <c r="I28" s="1">
        <f>0*(1+(G2/100))</f>
        <v>0</v>
      </c>
    </row>
    <row r="29" spans="1:9" outlineLevel="1" x14ac:dyDescent="0.2">
      <c r="A29" t="s">
        <v>95</v>
      </c>
      <c r="B29" t="s">
        <v>17</v>
      </c>
      <c r="C29" t="s">
        <v>18</v>
      </c>
      <c r="D29" t="s">
        <v>96</v>
      </c>
      <c r="E29" t="s">
        <v>30</v>
      </c>
      <c r="F29" t="s">
        <v>97</v>
      </c>
      <c r="G29" s="1">
        <v>0</v>
      </c>
      <c r="H29" s="1">
        <f>G29*(1+(G2/100))</f>
        <v>0</v>
      </c>
      <c r="I29" s="1">
        <f>0*(1+(G2/100))</f>
        <v>0</v>
      </c>
    </row>
    <row r="30" spans="1:9" outlineLevel="1" x14ac:dyDescent="0.2">
      <c r="A30" t="s">
        <v>98</v>
      </c>
      <c r="B30" t="s">
        <v>17</v>
      </c>
      <c r="C30" t="s">
        <v>18</v>
      </c>
      <c r="D30" t="s">
        <v>99</v>
      </c>
      <c r="E30" t="s">
        <v>30</v>
      </c>
      <c r="F30" t="s">
        <v>100</v>
      </c>
      <c r="G30" s="1">
        <v>0</v>
      </c>
      <c r="H30" s="1">
        <f>G30*(1+(G2/100))</f>
        <v>0</v>
      </c>
      <c r="I30" s="1">
        <f>0*(1+(G2/100))</f>
        <v>0</v>
      </c>
    </row>
    <row r="31" spans="1:9" outlineLevel="1" x14ac:dyDescent="0.2">
      <c r="A31" t="s">
        <v>101</v>
      </c>
      <c r="B31" t="s">
        <v>17</v>
      </c>
      <c r="C31" t="s">
        <v>18</v>
      </c>
      <c r="D31" t="s">
        <v>102</v>
      </c>
      <c r="E31" t="s">
        <v>30</v>
      </c>
      <c r="F31" t="s">
        <v>103</v>
      </c>
      <c r="G31" s="1">
        <v>0</v>
      </c>
      <c r="H31" s="1">
        <f>G31*(1+(G2/100))</f>
        <v>0</v>
      </c>
      <c r="I31" s="1">
        <f>0*(1+(G2/100))</f>
        <v>0</v>
      </c>
    </row>
    <row r="32" spans="1:9" outlineLevel="1" x14ac:dyDescent="0.2">
      <c r="A32" t="s">
        <v>104</v>
      </c>
      <c r="B32" t="s">
        <v>17</v>
      </c>
      <c r="C32" t="s">
        <v>18</v>
      </c>
      <c r="D32" t="s">
        <v>105</v>
      </c>
      <c r="E32" t="s">
        <v>30</v>
      </c>
      <c r="F32" t="s">
        <v>106</v>
      </c>
      <c r="G32" s="1">
        <v>0</v>
      </c>
      <c r="H32" s="1">
        <f>G32*(1+(G2/100))</f>
        <v>0</v>
      </c>
      <c r="I32" s="1">
        <f>0*(1+(G2/100))</f>
        <v>0</v>
      </c>
    </row>
    <row r="33" spans="1:9" outlineLevel="1" x14ac:dyDescent="0.2">
      <c r="A33" t="s">
        <v>107</v>
      </c>
      <c r="B33" t="s">
        <v>17</v>
      </c>
      <c r="C33" t="s">
        <v>18</v>
      </c>
      <c r="D33" t="s">
        <v>108</v>
      </c>
      <c r="E33" t="s">
        <v>35</v>
      </c>
      <c r="F33" t="s">
        <v>109</v>
      </c>
      <c r="G33" s="1">
        <v>0</v>
      </c>
      <c r="H33" s="1">
        <f>G33*(1+(G2/100))</f>
        <v>0</v>
      </c>
      <c r="I33" s="1">
        <f>0*(1+(G2/100))</f>
        <v>0</v>
      </c>
    </row>
    <row r="34" spans="1:9" outlineLevel="1" x14ac:dyDescent="0.2">
      <c r="A34" t="s">
        <v>110</v>
      </c>
      <c r="B34" t="s">
        <v>17</v>
      </c>
      <c r="C34" t="s">
        <v>18</v>
      </c>
      <c r="D34" t="s">
        <v>111</v>
      </c>
      <c r="E34" t="s">
        <v>30</v>
      </c>
      <c r="F34" t="s">
        <v>112</v>
      </c>
      <c r="G34" s="1">
        <v>0</v>
      </c>
      <c r="H34" s="1">
        <f>G34*(1+(G2/100))</f>
        <v>0</v>
      </c>
      <c r="I34" s="1">
        <f>0*(1+(G2/100))</f>
        <v>0</v>
      </c>
    </row>
    <row r="35" spans="1:9" outlineLevel="1" x14ac:dyDescent="0.2">
      <c r="A35" t="s">
        <v>113</v>
      </c>
      <c r="B35" t="s">
        <v>17</v>
      </c>
      <c r="C35" t="s">
        <v>18</v>
      </c>
      <c r="D35" t="s">
        <v>114</v>
      </c>
      <c r="E35" t="s">
        <v>30</v>
      </c>
      <c r="F35" t="s">
        <v>115</v>
      </c>
      <c r="G35" s="1">
        <v>0</v>
      </c>
      <c r="H35" s="1">
        <f>G35*(1+(G2/100))</f>
        <v>0</v>
      </c>
      <c r="I35" s="1">
        <f>0*(1+(G2/100))</f>
        <v>0</v>
      </c>
    </row>
    <row r="36" spans="1:9" outlineLevel="1" x14ac:dyDescent="0.2">
      <c r="A36" t="s">
        <v>116</v>
      </c>
      <c r="B36" t="s">
        <v>17</v>
      </c>
      <c r="C36" t="s">
        <v>18</v>
      </c>
      <c r="D36" t="s">
        <v>117</v>
      </c>
      <c r="E36" t="s">
        <v>30</v>
      </c>
      <c r="F36" t="s">
        <v>118</v>
      </c>
      <c r="G36" s="1">
        <v>0</v>
      </c>
      <c r="H36" s="1">
        <f>G36*(1+(G2/100))</f>
        <v>0</v>
      </c>
      <c r="I36" s="1">
        <f>0*(1+(G2/100))</f>
        <v>0</v>
      </c>
    </row>
    <row r="37" spans="1:9" outlineLevel="1" x14ac:dyDescent="0.2">
      <c r="A37" t="s">
        <v>119</v>
      </c>
      <c r="B37" t="s">
        <v>17</v>
      </c>
      <c r="C37" t="s">
        <v>18</v>
      </c>
      <c r="D37" t="s">
        <v>120</v>
      </c>
      <c r="E37" t="s">
        <v>30</v>
      </c>
      <c r="F37" t="s">
        <v>121</v>
      </c>
      <c r="G37" s="1">
        <v>0</v>
      </c>
      <c r="H37" s="1">
        <f>G37*(1+(G2/100))</f>
        <v>0</v>
      </c>
      <c r="I37" s="1">
        <f>0*(1+(G2/100))</f>
        <v>0</v>
      </c>
    </row>
    <row r="38" spans="1:9" outlineLevel="1" x14ac:dyDescent="0.2">
      <c r="A38" t="s">
        <v>122</v>
      </c>
      <c r="B38" t="s">
        <v>17</v>
      </c>
      <c r="C38" t="s">
        <v>18</v>
      </c>
      <c r="D38" t="s">
        <v>123</v>
      </c>
      <c r="E38" t="s">
        <v>30</v>
      </c>
      <c r="F38" t="s">
        <v>124</v>
      </c>
      <c r="G38" s="1">
        <v>0</v>
      </c>
      <c r="H38" s="1">
        <f>G38*(1+(G2/100))</f>
        <v>0</v>
      </c>
      <c r="I38" s="1">
        <f>0*(1+(G2/100))</f>
        <v>0</v>
      </c>
    </row>
    <row r="39" spans="1:9" outlineLevel="1" x14ac:dyDescent="0.2">
      <c r="A39" t="s">
        <v>125</v>
      </c>
      <c r="B39" t="s">
        <v>17</v>
      </c>
      <c r="C39" t="s">
        <v>18</v>
      </c>
      <c r="D39" t="s">
        <v>126</v>
      </c>
      <c r="E39" t="s">
        <v>30</v>
      </c>
      <c r="F39" t="s">
        <v>127</v>
      </c>
      <c r="G39" s="1">
        <v>0</v>
      </c>
      <c r="H39" s="1">
        <f>G39*(1+(G2/100))</f>
        <v>0</v>
      </c>
      <c r="I39" s="1">
        <f>0*(1+(G2/100))</f>
        <v>0</v>
      </c>
    </row>
    <row r="40" spans="1:9" outlineLevel="1" x14ac:dyDescent="0.2">
      <c r="A40" t="s">
        <v>128</v>
      </c>
      <c r="B40" t="s">
        <v>17</v>
      </c>
      <c r="C40" t="s">
        <v>18</v>
      </c>
      <c r="D40" t="s">
        <v>129</v>
      </c>
      <c r="E40" t="s">
        <v>30</v>
      </c>
      <c r="F40" t="s">
        <v>130</v>
      </c>
      <c r="G40" s="1">
        <v>0</v>
      </c>
      <c r="H40" s="1">
        <f>G40*(1+(G2/100))</f>
        <v>0</v>
      </c>
      <c r="I40" s="1">
        <f>0*(1+(G2/100))</f>
        <v>0</v>
      </c>
    </row>
    <row r="41" spans="1:9" outlineLevel="1" x14ac:dyDescent="0.2">
      <c r="A41" t="s">
        <v>131</v>
      </c>
      <c r="B41" t="s">
        <v>17</v>
      </c>
      <c r="C41" t="s">
        <v>18</v>
      </c>
      <c r="D41" t="s">
        <v>132</v>
      </c>
      <c r="E41" t="s">
        <v>133</v>
      </c>
      <c r="F41" t="s">
        <v>134</v>
      </c>
      <c r="G41" s="1">
        <v>0</v>
      </c>
      <c r="H41" s="1">
        <f>G41*(1+(G2/100))</f>
        <v>0</v>
      </c>
      <c r="I41" s="1">
        <f>0*(1+(G2/100))</f>
        <v>0</v>
      </c>
    </row>
    <row r="42" spans="1:9" outlineLevel="1" x14ac:dyDescent="0.2">
      <c r="A42" t="s">
        <v>135</v>
      </c>
      <c r="B42" t="s">
        <v>17</v>
      </c>
      <c r="C42" t="s">
        <v>18</v>
      </c>
      <c r="D42" t="s">
        <v>136</v>
      </c>
      <c r="E42" t="s">
        <v>30</v>
      </c>
      <c r="F42" t="s">
        <v>137</v>
      </c>
      <c r="G42" s="1">
        <v>0</v>
      </c>
      <c r="H42" s="1">
        <f>G42*(1+(G2/100))</f>
        <v>0</v>
      </c>
      <c r="I42" s="1">
        <f>0*(1+(G2/100))</f>
        <v>0</v>
      </c>
    </row>
    <row r="43" spans="1:9" outlineLevel="1" x14ac:dyDescent="0.2">
      <c r="A43" t="s">
        <v>138</v>
      </c>
      <c r="B43" t="s">
        <v>17</v>
      </c>
      <c r="C43" t="s">
        <v>18</v>
      </c>
      <c r="D43" t="s">
        <v>139</v>
      </c>
      <c r="E43" t="s">
        <v>30</v>
      </c>
      <c r="F43" t="s">
        <v>140</v>
      </c>
      <c r="G43" s="1">
        <v>0</v>
      </c>
      <c r="H43" s="1">
        <f>G43*(1+(G2/100))</f>
        <v>0</v>
      </c>
      <c r="I43" s="1">
        <f>0*(1+(G2/100))</f>
        <v>0</v>
      </c>
    </row>
    <row r="44" spans="1:9" outlineLevel="1" x14ac:dyDescent="0.2">
      <c r="A44" t="s">
        <v>141</v>
      </c>
      <c r="B44" t="s">
        <v>17</v>
      </c>
      <c r="C44" t="s">
        <v>18</v>
      </c>
      <c r="D44" t="s">
        <v>142</v>
      </c>
      <c r="E44" t="s">
        <v>30</v>
      </c>
      <c r="F44" t="s">
        <v>143</v>
      </c>
      <c r="G44" s="1">
        <v>0</v>
      </c>
      <c r="H44" s="1">
        <f>G44*(1+(G2/100))</f>
        <v>0</v>
      </c>
      <c r="I44" s="1">
        <f>0*(1+(G2/100))</f>
        <v>0</v>
      </c>
    </row>
    <row r="45" spans="1:9" outlineLevel="1" x14ac:dyDescent="0.2">
      <c r="A45" t="s">
        <v>144</v>
      </c>
      <c r="B45" t="s">
        <v>17</v>
      </c>
      <c r="C45" t="s">
        <v>18</v>
      </c>
      <c r="D45" t="s">
        <v>145</v>
      </c>
      <c r="E45" t="s">
        <v>30</v>
      </c>
      <c r="F45" t="s">
        <v>146</v>
      </c>
      <c r="G45" s="1">
        <v>0</v>
      </c>
      <c r="H45" s="1">
        <f>G45*(1+(G2/100))</f>
        <v>0</v>
      </c>
      <c r="I45" s="1">
        <f>0*(1+(G2/100))</f>
        <v>0</v>
      </c>
    </row>
    <row r="46" spans="1:9" outlineLevel="1" x14ac:dyDescent="0.2">
      <c r="A46" t="s">
        <v>147</v>
      </c>
      <c r="B46" t="s">
        <v>17</v>
      </c>
      <c r="C46" t="s">
        <v>18</v>
      </c>
      <c r="D46" t="s">
        <v>148</v>
      </c>
      <c r="E46" t="s">
        <v>30</v>
      </c>
      <c r="F46" t="s">
        <v>149</v>
      </c>
      <c r="G46" s="1">
        <v>0</v>
      </c>
      <c r="H46" s="1">
        <f>G46*(1+(G2/100))</f>
        <v>0</v>
      </c>
      <c r="I46" s="1">
        <f>0*(1+(G2/100))</f>
        <v>0</v>
      </c>
    </row>
    <row r="47" spans="1:9" outlineLevel="1" x14ac:dyDescent="0.2">
      <c r="A47" t="s">
        <v>150</v>
      </c>
      <c r="B47" t="s">
        <v>17</v>
      </c>
      <c r="C47" t="s">
        <v>18</v>
      </c>
      <c r="D47" t="s">
        <v>151</v>
      </c>
      <c r="E47" t="s">
        <v>30</v>
      </c>
      <c r="F47" t="s">
        <v>152</v>
      </c>
      <c r="G47" s="1">
        <v>0</v>
      </c>
      <c r="H47" s="1">
        <f>G47*(1+(G2/100))</f>
        <v>0</v>
      </c>
      <c r="I47" s="1">
        <f>0*(1+(G2/100))</f>
        <v>0</v>
      </c>
    </row>
    <row r="48" spans="1:9" outlineLevel="1" x14ac:dyDescent="0.2">
      <c r="A48" t="s">
        <v>153</v>
      </c>
      <c r="B48" t="s">
        <v>17</v>
      </c>
      <c r="C48" t="s">
        <v>18</v>
      </c>
      <c r="D48" t="s">
        <v>154</v>
      </c>
      <c r="E48" t="s">
        <v>30</v>
      </c>
      <c r="F48" t="s">
        <v>155</v>
      </c>
      <c r="G48" s="1">
        <v>0</v>
      </c>
      <c r="H48" s="1">
        <f>G48*(1+(G2/100))</f>
        <v>0</v>
      </c>
      <c r="I48" s="1">
        <f>0*(1+(G2/100))</f>
        <v>0</v>
      </c>
    </row>
    <row r="49" spans="1:9" outlineLevel="1" x14ac:dyDescent="0.2">
      <c r="A49" t="s">
        <v>156</v>
      </c>
      <c r="B49" t="s">
        <v>17</v>
      </c>
      <c r="C49" t="s">
        <v>18</v>
      </c>
      <c r="D49" t="s">
        <v>157</v>
      </c>
      <c r="E49" t="s">
        <v>30</v>
      </c>
      <c r="F49" t="s">
        <v>158</v>
      </c>
      <c r="G49" s="1">
        <v>0</v>
      </c>
      <c r="H49" s="1">
        <f>G49*(1+(G2/100))</f>
        <v>0</v>
      </c>
      <c r="I49" s="1">
        <f>0*(1+(G2/100))</f>
        <v>0</v>
      </c>
    </row>
    <row r="50" spans="1:9" outlineLevel="1" x14ac:dyDescent="0.2">
      <c r="A50" t="s">
        <v>159</v>
      </c>
      <c r="B50" t="s">
        <v>17</v>
      </c>
      <c r="C50" t="s">
        <v>18</v>
      </c>
      <c r="D50" t="s">
        <v>160</v>
      </c>
      <c r="E50" t="s">
        <v>30</v>
      </c>
      <c r="F50" t="s">
        <v>161</v>
      </c>
      <c r="G50" s="1">
        <v>0</v>
      </c>
      <c r="H50" s="1">
        <f>G50*(1+(G2/100))</f>
        <v>0</v>
      </c>
      <c r="I50" s="1">
        <f>0*(1+(G2/100))</f>
        <v>0</v>
      </c>
    </row>
    <row r="51" spans="1:9" outlineLevel="1" x14ac:dyDescent="0.2">
      <c r="A51" t="s">
        <v>162</v>
      </c>
      <c r="B51" t="s">
        <v>17</v>
      </c>
      <c r="C51" t="s">
        <v>18</v>
      </c>
      <c r="D51" t="s">
        <v>163</v>
      </c>
      <c r="E51" t="s">
        <v>30</v>
      </c>
      <c r="F51" t="s">
        <v>164</v>
      </c>
      <c r="G51" s="1">
        <v>0</v>
      </c>
      <c r="H51" s="1">
        <f>G51*(1+(G2/100))</f>
        <v>0</v>
      </c>
      <c r="I51" s="1">
        <f>0*(1+(G2/100))</f>
        <v>0</v>
      </c>
    </row>
    <row r="52" spans="1:9" outlineLevel="1" x14ac:dyDescent="0.2">
      <c r="A52" t="s">
        <v>165</v>
      </c>
      <c r="B52" t="s">
        <v>17</v>
      </c>
      <c r="C52" t="s">
        <v>18</v>
      </c>
      <c r="D52" t="s">
        <v>166</v>
      </c>
      <c r="E52" t="s">
        <v>30</v>
      </c>
      <c r="F52" t="s">
        <v>167</v>
      </c>
      <c r="G52" s="1">
        <v>0</v>
      </c>
      <c r="H52" s="1">
        <f>G52*(1+(G2/100))</f>
        <v>0</v>
      </c>
      <c r="I52" s="1">
        <f>0*(1+(G2/100))</f>
        <v>0</v>
      </c>
    </row>
    <row r="53" spans="1:9" outlineLevel="1" x14ac:dyDescent="0.2">
      <c r="A53" t="s">
        <v>168</v>
      </c>
      <c r="B53" t="s">
        <v>17</v>
      </c>
      <c r="C53" t="s">
        <v>18</v>
      </c>
      <c r="D53" t="s">
        <v>169</v>
      </c>
      <c r="E53" t="s">
        <v>30</v>
      </c>
      <c r="F53" t="s">
        <v>170</v>
      </c>
      <c r="G53" s="1">
        <v>0</v>
      </c>
      <c r="H53" s="1">
        <f>G53*(1+(G2/100))</f>
        <v>0</v>
      </c>
      <c r="I53" s="1">
        <f>0*(1+(G2/100))</f>
        <v>0</v>
      </c>
    </row>
    <row r="54" spans="1:9" outlineLevel="1" x14ac:dyDescent="0.2">
      <c r="A54" t="s">
        <v>171</v>
      </c>
      <c r="B54" t="s">
        <v>17</v>
      </c>
      <c r="C54" t="s">
        <v>18</v>
      </c>
      <c r="D54" t="s">
        <v>172</v>
      </c>
      <c r="E54" t="s">
        <v>30</v>
      </c>
      <c r="F54" t="s">
        <v>173</v>
      </c>
      <c r="G54" s="1">
        <v>0</v>
      </c>
      <c r="H54" s="1">
        <f>G54*(1+(G2/100))</f>
        <v>0</v>
      </c>
      <c r="I54" s="1">
        <f>0*(1+(G2/100))</f>
        <v>0</v>
      </c>
    </row>
    <row r="55" spans="1:9" outlineLevel="1" x14ac:dyDescent="0.2">
      <c r="A55" t="s">
        <v>174</v>
      </c>
      <c r="B55" t="s">
        <v>17</v>
      </c>
      <c r="C55" t="s">
        <v>18</v>
      </c>
      <c r="D55" t="s">
        <v>175</v>
      </c>
      <c r="E55" t="s">
        <v>30</v>
      </c>
      <c r="F55" t="s">
        <v>176</v>
      </c>
      <c r="G55" s="1">
        <v>0</v>
      </c>
      <c r="H55" s="1">
        <f>G55*(1+(G2/100))</f>
        <v>0</v>
      </c>
      <c r="I55" s="1">
        <f>0*(1+(G2/100))</f>
        <v>0</v>
      </c>
    </row>
    <row r="56" spans="1:9" outlineLevel="1" x14ac:dyDescent="0.2">
      <c r="A56" t="s">
        <v>177</v>
      </c>
      <c r="B56" t="s">
        <v>17</v>
      </c>
      <c r="C56" t="s">
        <v>18</v>
      </c>
      <c r="D56" t="s">
        <v>178</v>
      </c>
      <c r="E56" t="s">
        <v>30</v>
      </c>
      <c r="F56" t="s">
        <v>179</v>
      </c>
      <c r="G56" s="1">
        <v>0</v>
      </c>
      <c r="H56" s="1">
        <f>G56*(1+(G2/100))</f>
        <v>0</v>
      </c>
      <c r="I56" s="1">
        <f>0*(1+(G2/100))</f>
        <v>0</v>
      </c>
    </row>
    <row r="57" spans="1:9" outlineLevel="1" x14ac:dyDescent="0.2">
      <c r="A57" t="s">
        <v>180</v>
      </c>
      <c r="B57" t="s">
        <v>17</v>
      </c>
      <c r="C57" t="s">
        <v>18</v>
      </c>
      <c r="D57" t="s">
        <v>181</v>
      </c>
      <c r="E57" t="s">
        <v>30</v>
      </c>
      <c r="F57" t="s">
        <v>182</v>
      </c>
      <c r="G57" s="1">
        <v>0</v>
      </c>
      <c r="H57" s="1">
        <f>G57*(1+(G2/100))</f>
        <v>0</v>
      </c>
      <c r="I57" s="1">
        <f>0*(1+(G2/100))</f>
        <v>0</v>
      </c>
    </row>
    <row r="58" spans="1:9" outlineLevel="1" x14ac:dyDescent="0.2">
      <c r="A58" t="s">
        <v>183</v>
      </c>
      <c r="B58" t="s">
        <v>17</v>
      </c>
      <c r="C58" t="s">
        <v>18</v>
      </c>
      <c r="D58" t="s">
        <v>184</v>
      </c>
      <c r="E58" t="s">
        <v>30</v>
      </c>
      <c r="F58" t="s">
        <v>185</v>
      </c>
      <c r="G58" s="1">
        <v>0</v>
      </c>
      <c r="H58" s="1">
        <f>G58*(1+(G2/100))</f>
        <v>0</v>
      </c>
      <c r="I58" s="1">
        <f>0*(1+(G2/100))</f>
        <v>0</v>
      </c>
    </row>
    <row r="59" spans="1:9" outlineLevel="1" x14ac:dyDescent="0.2">
      <c r="A59" t="s">
        <v>186</v>
      </c>
      <c r="B59" t="s">
        <v>17</v>
      </c>
      <c r="C59" t="s">
        <v>18</v>
      </c>
      <c r="D59" t="s">
        <v>187</v>
      </c>
      <c r="E59" t="s">
        <v>30</v>
      </c>
      <c r="F59" t="s">
        <v>188</v>
      </c>
      <c r="G59" s="1">
        <v>0</v>
      </c>
      <c r="H59" s="1">
        <f>G59*(1+(G2/100))</f>
        <v>0</v>
      </c>
      <c r="I59" s="1">
        <f>0*(1+(G2/100))</f>
        <v>0</v>
      </c>
    </row>
    <row r="60" spans="1:9" outlineLevel="1" x14ac:dyDescent="0.2">
      <c r="A60" t="s">
        <v>189</v>
      </c>
      <c r="B60" t="s">
        <v>17</v>
      </c>
      <c r="C60" t="s">
        <v>18</v>
      </c>
      <c r="D60" t="s">
        <v>190</v>
      </c>
      <c r="E60" t="s">
        <v>30</v>
      </c>
      <c r="F60" t="s">
        <v>191</v>
      </c>
      <c r="G60" s="1">
        <v>0</v>
      </c>
      <c r="H60" s="1">
        <f>G60*(1+(G2/100))</f>
        <v>0</v>
      </c>
      <c r="I60" s="1">
        <f>0*(1+(G2/100))</f>
        <v>0</v>
      </c>
    </row>
    <row r="61" spans="1:9" outlineLevel="1" x14ac:dyDescent="0.2">
      <c r="A61" t="s">
        <v>192</v>
      </c>
      <c r="B61" t="s">
        <v>17</v>
      </c>
      <c r="C61" t="s">
        <v>18</v>
      </c>
      <c r="D61" t="s">
        <v>193</v>
      </c>
      <c r="E61" t="s">
        <v>30</v>
      </c>
      <c r="F61" t="s">
        <v>194</v>
      </c>
      <c r="G61" s="1">
        <v>0</v>
      </c>
      <c r="H61" s="1">
        <f>G61*(1+(G2/100))</f>
        <v>0</v>
      </c>
      <c r="I61" s="1">
        <f>0*(1+(G2/100))</f>
        <v>0</v>
      </c>
    </row>
    <row r="62" spans="1:9" outlineLevel="1" x14ac:dyDescent="0.2">
      <c r="A62" t="s">
        <v>195</v>
      </c>
      <c r="B62" t="s">
        <v>17</v>
      </c>
      <c r="C62" t="s">
        <v>18</v>
      </c>
      <c r="D62" t="s">
        <v>196</v>
      </c>
      <c r="E62" t="s">
        <v>30</v>
      </c>
      <c r="F62" t="s">
        <v>197</v>
      </c>
      <c r="G62" s="1">
        <v>0</v>
      </c>
      <c r="H62" s="1">
        <f>G62*(1+(G2/100))</f>
        <v>0</v>
      </c>
      <c r="I62" s="1">
        <f>0*(1+(G2/100))</f>
        <v>0</v>
      </c>
    </row>
    <row r="63" spans="1:9" outlineLevel="1" x14ac:dyDescent="0.2">
      <c r="A63" t="s">
        <v>198</v>
      </c>
      <c r="B63" t="s">
        <v>17</v>
      </c>
      <c r="C63" t="s">
        <v>18</v>
      </c>
      <c r="D63" t="s">
        <v>199</v>
      </c>
      <c r="E63" t="s">
        <v>30</v>
      </c>
      <c r="F63" t="s">
        <v>200</v>
      </c>
      <c r="G63" s="1">
        <v>0</v>
      </c>
      <c r="H63" s="1">
        <f>G63*(1+(G2/100))</f>
        <v>0</v>
      </c>
      <c r="I63" s="1">
        <f>0*(1+(G2/100))</f>
        <v>0</v>
      </c>
    </row>
    <row r="64" spans="1:9" outlineLevel="1" x14ac:dyDescent="0.2">
      <c r="A64" t="s">
        <v>201</v>
      </c>
      <c r="B64" t="s">
        <v>17</v>
      </c>
      <c r="C64" t="s">
        <v>18</v>
      </c>
      <c r="D64" t="s">
        <v>202</v>
      </c>
      <c r="E64" t="s">
        <v>30</v>
      </c>
      <c r="F64" t="s">
        <v>203</v>
      </c>
      <c r="G64" s="1">
        <v>0</v>
      </c>
      <c r="H64" s="1">
        <f>G64*(1+(G2/100))</f>
        <v>0</v>
      </c>
      <c r="I64" s="1">
        <f>0*(1+(G2/100))</f>
        <v>0</v>
      </c>
    </row>
    <row r="65" spans="1:9" outlineLevel="1" x14ac:dyDescent="0.2">
      <c r="A65" t="s">
        <v>204</v>
      </c>
      <c r="B65" t="s">
        <v>17</v>
      </c>
      <c r="C65" t="s">
        <v>18</v>
      </c>
      <c r="D65" t="s">
        <v>205</v>
      </c>
      <c r="E65" t="s">
        <v>30</v>
      </c>
      <c r="F65" t="s">
        <v>206</v>
      </c>
      <c r="G65" s="1">
        <v>0</v>
      </c>
      <c r="H65" s="1">
        <f>G65*(1+(G2/100))</f>
        <v>0</v>
      </c>
      <c r="I65" s="1">
        <f>0*(1+(G2/100))</f>
        <v>0</v>
      </c>
    </row>
    <row r="66" spans="1:9" outlineLevel="1" x14ac:dyDescent="0.2">
      <c r="A66" t="s">
        <v>207</v>
      </c>
      <c r="B66" t="s">
        <v>17</v>
      </c>
      <c r="C66" t="s">
        <v>18</v>
      </c>
      <c r="D66" t="s">
        <v>208</v>
      </c>
      <c r="E66" t="s">
        <v>30</v>
      </c>
      <c r="F66" t="s">
        <v>209</v>
      </c>
      <c r="G66" s="1">
        <v>0</v>
      </c>
      <c r="H66" s="1">
        <f>G66*(1+(G2/100))</f>
        <v>0</v>
      </c>
      <c r="I66" s="1">
        <f>0*(1+(G2/100))</f>
        <v>0</v>
      </c>
    </row>
    <row r="67" spans="1:9" outlineLevel="1" x14ac:dyDescent="0.2">
      <c r="A67" t="s">
        <v>210</v>
      </c>
      <c r="B67" t="s">
        <v>17</v>
      </c>
      <c r="C67" t="s">
        <v>18</v>
      </c>
      <c r="D67" t="s">
        <v>211</v>
      </c>
      <c r="E67" t="s">
        <v>30</v>
      </c>
      <c r="F67" t="s">
        <v>212</v>
      </c>
      <c r="G67" s="1">
        <v>0</v>
      </c>
      <c r="H67" s="1">
        <f>G67*(1+(G2/100))</f>
        <v>0</v>
      </c>
      <c r="I67" s="1">
        <f>0*(1+(G2/100))</f>
        <v>0</v>
      </c>
    </row>
    <row r="68" spans="1:9" outlineLevel="1" x14ac:dyDescent="0.2">
      <c r="A68" t="s">
        <v>213</v>
      </c>
      <c r="B68" t="s">
        <v>17</v>
      </c>
      <c r="C68" t="s">
        <v>18</v>
      </c>
      <c r="D68" t="s">
        <v>214</v>
      </c>
      <c r="E68" t="s">
        <v>30</v>
      </c>
      <c r="F68" t="s">
        <v>215</v>
      </c>
      <c r="G68" s="1">
        <v>0</v>
      </c>
      <c r="H68" s="1">
        <f>G68*(1+(G2/100))</f>
        <v>0</v>
      </c>
      <c r="I68" s="1">
        <f>0*(1+(G2/100))</f>
        <v>0</v>
      </c>
    </row>
    <row r="69" spans="1:9" outlineLevel="1" x14ac:dyDescent="0.2">
      <c r="A69" t="s">
        <v>216</v>
      </c>
      <c r="B69" t="s">
        <v>17</v>
      </c>
      <c r="C69" t="s">
        <v>18</v>
      </c>
      <c r="D69" t="s">
        <v>217</v>
      </c>
      <c r="E69" t="s">
        <v>30</v>
      </c>
      <c r="F69" t="s">
        <v>218</v>
      </c>
      <c r="G69" s="1">
        <v>0</v>
      </c>
      <c r="H69" s="1">
        <f>G69*(1+(G2/100))</f>
        <v>0</v>
      </c>
      <c r="I69" s="1">
        <f>0*(1+(G2/100))</f>
        <v>0</v>
      </c>
    </row>
    <row r="70" spans="1:9" outlineLevel="1" x14ac:dyDescent="0.2">
      <c r="A70" t="s">
        <v>219</v>
      </c>
      <c r="B70" t="s">
        <v>17</v>
      </c>
      <c r="C70" t="s">
        <v>18</v>
      </c>
      <c r="D70" t="s">
        <v>220</v>
      </c>
      <c r="E70" t="s">
        <v>30</v>
      </c>
      <c r="F70" t="s">
        <v>221</v>
      </c>
      <c r="G70" s="1">
        <v>0</v>
      </c>
      <c r="H70" s="1">
        <f>G70*(1+(G2/100))</f>
        <v>0</v>
      </c>
      <c r="I70" s="1">
        <f>0*(1+(G2/100))</f>
        <v>0</v>
      </c>
    </row>
    <row r="71" spans="1:9" outlineLevel="1" x14ac:dyDescent="0.2">
      <c r="A71" t="s">
        <v>222</v>
      </c>
      <c r="B71" t="s">
        <v>17</v>
      </c>
      <c r="C71" t="s">
        <v>18</v>
      </c>
      <c r="D71" t="s">
        <v>223</v>
      </c>
      <c r="E71" t="s">
        <v>30</v>
      </c>
      <c r="F71" t="s">
        <v>224</v>
      </c>
      <c r="G71" s="1">
        <v>0</v>
      </c>
      <c r="H71" s="1">
        <f>G71*(1+(G2/100))</f>
        <v>0</v>
      </c>
      <c r="I71" s="1">
        <f>0*(1+(G2/100))</f>
        <v>0</v>
      </c>
    </row>
    <row r="72" spans="1:9" outlineLevel="1" x14ac:dyDescent="0.2">
      <c r="A72" t="s">
        <v>225</v>
      </c>
      <c r="B72" t="s">
        <v>17</v>
      </c>
      <c r="C72" t="s">
        <v>18</v>
      </c>
      <c r="D72" t="s">
        <v>226</v>
      </c>
      <c r="E72" t="s">
        <v>30</v>
      </c>
      <c r="F72" t="s">
        <v>227</v>
      </c>
      <c r="G72" s="1">
        <v>0</v>
      </c>
      <c r="H72" s="1">
        <f>G72*(1+(G2/100))</f>
        <v>0</v>
      </c>
      <c r="I72" s="1">
        <f>0*(1+(G2/100))</f>
        <v>0</v>
      </c>
    </row>
    <row r="73" spans="1:9" outlineLevel="1" x14ac:dyDescent="0.2">
      <c r="A73" t="s">
        <v>228</v>
      </c>
      <c r="B73" t="s">
        <v>17</v>
      </c>
      <c r="C73" t="s">
        <v>18</v>
      </c>
      <c r="D73" t="s">
        <v>229</v>
      </c>
      <c r="E73" t="s">
        <v>30</v>
      </c>
      <c r="F73" t="s">
        <v>230</v>
      </c>
      <c r="G73" s="1">
        <v>0</v>
      </c>
      <c r="H73" s="1">
        <f>G73*(1+(G2/100))</f>
        <v>0</v>
      </c>
      <c r="I73" s="1">
        <f>0*(1+(G2/100))</f>
        <v>0</v>
      </c>
    </row>
    <row r="74" spans="1:9" outlineLevel="1" x14ac:dyDescent="0.2">
      <c r="A74" t="s">
        <v>231</v>
      </c>
      <c r="B74" t="s">
        <v>17</v>
      </c>
      <c r="C74" t="s">
        <v>18</v>
      </c>
      <c r="D74" t="s">
        <v>232</v>
      </c>
      <c r="E74" t="s">
        <v>20</v>
      </c>
      <c r="F74" t="s">
        <v>233</v>
      </c>
      <c r="G74" s="1">
        <v>0</v>
      </c>
      <c r="H74" s="1">
        <f>G74*(1+(G2/100))</f>
        <v>0</v>
      </c>
      <c r="I74" s="1">
        <f>0*(1+(G2/100))</f>
        <v>0</v>
      </c>
    </row>
    <row r="75" spans="1:9" outlineLevel="1" x14ac:dyDescent="0.2">
      <c r="A75" t="s">
        <v>234</v>
      </c>
      <c r="B75" t="s">
        <v>17</v>
      </c>
      <c r="C75" t="s">
        <v>18</v>
      </c>
      <c r="D75" t="s">
        <v>235</v>
      </c>
      <c r="E75" t="s">
        <v>20</v>
      </c>
      <c r="F75" t="s">
        <v>236</v>
      </c>
      <c r="G75" s="1">
        <v>0</v>
      </c>
      <c r="H75" s="1">
        <f>G75*(1+(G2/100))</f>
        <v>0</v>
      </c>
      <c r="I75" s="1">
        <f>0*(1+(G2/100))</f>
        <v>0</v>
      </c>
    </row>
    <row r="76" spans="1:9" outlineLevel="1" x14ac:dyDescent="0.2">
      <c r="A76" t="s">
        <v>237</v>
      </c>
      <c r="B76" t="s">
        <v>17</v>
      </c>
      <c r="C76" t="s">
        <v>18</v>
      </c>
      <c r="D76" t="s">
        <v>238</v>
      </c>
      <c r="E76" t="s">
        <v>20</v>
      </c>
      <c r="F76" t="s">
        <v>239</v>
      </c>
      <c r="G76" s="1">
        <v>0</v>
      </c>
      <c r="H76" s="1">
        <f>G76*(1+(G2/100))</f>
        <v>0</v>
      </c>
      <c r="I76" s="1">
        <f>0*(1+(G2/100))</f>
        <v>0</v>
      </c>
    </row>
    <row r="77" spans="1:9" outlineLevel="1" x14ac:dyDescent="0.2">
      <c r="A77" t="s">
        <v>240</v>
      </c>
      <c r="B77" t="s">
        <v>17</v>
      </c>
      <c r="C77" t="s">
        <v>18</v>
      </c>
      <c r="D77" t="s">
        <v>241</v>
      </c>
      <c r="E77" t="s">
        <v>20</v>
      </c>
      <c r="F77" t="s">
        <v>242</v>
      </c>
      <c r="G77" s="1">
        <v>0</v>
      </c>
      <c r="H77" s="1">
        <f>G77*(1+(G2/100))</f>
        <v>0</v>
      </c>
      <c r="I77" s="1">
        <f>0*(1+(G2/100))</f>
        <v>0</v>
      </c>
    </row>
    <row r="78" spans="1:9" outlineLevel="1" x14ac:dyDescent="0.2">
      <c r="A78" t="s">
        <v>243</v>
      </c>
      <c r="B78" t="s">
        <v>17</v>
      </c>
      <c r="C78" t="s">
        <v>18</v>
      </c>
      <c r="D78" t="s">
        <v>244</v>
      </c>
      <c r="E78" t="s">
        <v>20</v>
      </c>
      <c r="F78" t="s">
        <v>245</v>
      </c>
      <c r="G78" s="1">
        <v>0</v>
      </c>
      <c r="H78" s="1">
        <f>G78*(1+(G2/100))</f>
        <v>0</v>
      </c>
      <c r="I78" s="1">
        <f>0*(1+(G2/100))</f>
        <v>0</v>
      </c>
    </row>
    <row r="79" spans="1:9" outlineLevel="1" x14ac:dyDescent="0.2">
      <c r="A79" t="s">
        <v>246</v>
      </c>
      <c r="B79" t="s">
        <v>17</v>
      </c>
      <c r="C79" t="s">
        <v>18</v>
      </c>
      <c r="D79" t="s">
        <v>247</v>
      </c>
      <c r="E79" t="s">
        <v>20</v>
      </c>
      <c r="F79" t="s">
        <v>248</v>
      </c>
      <c r="G79" s="1">
        <v>0</v>
      </c>
      <c r="H79" s="1">
        <f>G79*(1+(G2/100))</f>
        <v>0</v>
      </c>
      <c r="I79" s="1">
        <f>0*(1+(G2/100))</f>
        <v>0</v>
      </c>
    </row>
    <row r="80" spans="1:9" outlineLevel="1" x14ac:dyDescent="0.2">
      <c r="A80" t="s">
        <v>249</v>
      </c>
      <c r="B80" t="s">
        <v>17</v>
      </c>
      <c r="C80" t="s">
        <v>18</v>
      </c>
      <c r="D80" t="s">
        <v>250</v>
      </c>
      <c r="E80" t="s">
        <v>20</v>
      </c>
      <c r="F80" t="s">
        <v>251</v>
      </c>
      <c r="G80" s="1">
        <v>0</v>
      </c>
      <c r="H80" s="1">
        <f>G80*(1+(G2/100))</f>
        <v>0</v>
      </c>
      <c r="I80" s="1">
        <f>0*(1+(G2/100))</f>
        <v>0</v>
      </c>
    </row>
    <row r="81" spans="1:9" outlineLevel="1" x14ac:dyDescent="0.2">
      <c r="A81" t="s">
        <v>252</v>
      </c>
      <c r="B81" t="s">
        <v>17</v>
      </c>
      <c r="C81" t="s">
        <v>18</v>
      </c>
      <c r="D81" t="s">
        <v>253</v>
      </c>
      <c r="E81" t="s">
        <v>20</v>
      </c>
      <c r="F81" t="s">
        <v>254</v>
      </c>
      <c r="G81" s="1">
        <v>0</v>
      </c>
      <c r="H81" s="1">
        <f>G81*(1+(G2/100))</f>
        <v>0</v>
      </c>
      <c r="I81" s="1">
        <f>0*(1+(G2/100))</f>
        <v>0</v>
      </c>
    </row>
    <row r="82" spans="1:9" outlineLevel="1" x14ac:dyDescent="0.2">
      <c r="A82" t="s">
        <v>255</v>
      </c>
      <c r="B82" t="s">
        <v>17</v>
      </c>
      <c r="C82" t="s">
        <v>18</v>
      </c>
      <c r="D82" t="s">
        <v>256</v>
      </c>
      <c r="E82" t="s">
        <v>20</v>
      </c>
      <c r="F82" t="s">
        <v>257</v>
      </c>
      <c r="G82" s="1">
        <v>0</v>
      </c>
      <c r="H82" s="1">
        <f>G82*(1+(G2/100))</f>
        <v>0</v>
      </c>
      <c r="I82" s="1">
        <f>0*(1+(G2/100))</f>
        <v>0</v>
      </c>
    </row>
    <row r="83" spans="1:9" outlineLevel="1" x14ac:dyDescent="0.2">
      <c r="A83" t="s">
        <v>258</v>
      </c>
      <c r="B83" t="s">
        <v>17</v>
      </c>
      <c r="C83" t="s">
        <v>18</v>
      </c>
      <c r="D83" t="s">
        <v>259</v>
      </c>
      <c r="E83" t="s">
        <v>20</v>
      </c>
      <c r="F83" t="s">
        <v>260</v>
      </c>
      <c r="G83" s="1">
        <v>0</v>
      </c>
      <c r="H83" s="1">
        <f>G83*(1+(G2/100))</f>
        <v>0</v>
      </c>
      <c r="I83" s="1">
        <f>0*(1+(G2/100))</f>
        <v>0</v>
      </c>
    </row>
    <row r="84" spans="1:9" outlineLevel="1" x14ac:dyDescent="0.2">
      <c r="A84" t="s">
        <v>261</v>
      </c>
      <c r="B84" t="s">
        <v>17</v>
      </c>
      <c r="C84" t="s">
        <v>18</v>
      </c>
      <c r="D84" t="s">
        <v>262</v>
      </c>
      <c r="E84" t="s">
        <v>263</v>
      </c>
      <c r="F84" t="s">
        <v>264</v>
      </c>
      <c r="G84" s="1">
        <v>0</v>
      </c>
      <c r="H84" s="1">
        <f>G84*(1+(G2/100))</f>
        <v>0</v>
      </c>
      <c r="I84" s="1">
        <f>0*(1+(G2/100))</f>
        <v>0</v>
      </c>
    </row>
    <row r="85" spans="1:9" outlineLevel="1" x14ac:dyDescent="0.2">
      <c r="A85" t="s">
        <v>265</v>
      </c>
      <c r="B85" t="s">
        <v>17</v>
      </c>
      <c r="C85" t="s">
        <v>18</v>
      </c>
      <c r="D85" t="s">
        <v>266</v>
      </c>
      <c r="E85" t="s">
        <v>48</v>
      </c>
      <c r="F85" t="s">
        <v>267</v>
      </c>
      <c r="G85" s="1">
        <v>0</v>
      </c>
      <c r="H85" s="1">
        <f>G85*(1+(G2/100))</f>
        <v>0</v>
      </c>
      <c r="I85" s="1">
        <f>0*(1+(G2/100))</f>
        <v>0</v>
      </c>
    </row>
    <row r="86" spans="1:9" outlineLevel="1" x14ac:dyDescent="0.2">
      <c r="A86" t="s">
        <v>268</v>
      </c>
      <c r="B86" t="s">
        <v>17</v>
      </c>
      <c r="C86" t="s">
        <v>18</v>
      </c>
      <c r="D86" t="s">
        <v>269</v>
      </c>
      <c r="E86" t="s">
        <v>20</v>
      </c>
      <c r="F86" t="s">
        <v>270</v>
      </c>
      <c r="G86" s="1">
        <v>0</v>
      </c>
      <c r="H86" s="1">
        <f>G86*(1+(G2/100))</f>
        <v>0</v>
      </c>
      <c r="I86" s="1">
        <f>0*(1+(G2/100))</f>
        <v>0</v>
      </c>
    </row>
    <row r="87" spans="1:9" outlineLevel="1" x14ac:dyDescent="0.2">
      <c r="A87" t="s">
        <v>271</v>
      </c>
      <c r="B87" t="s">
        <v>17</v>
      </c>
      <c r="C87" t="s">
        <v>18</v>
      </c>
      <c r="D87" t="s">
        <v>272</v>
      </c>
      <c r="E87" t="s">
        <v>263</v>
      </c>
      <c r="F87" t="s">
        <v>273</v>
      </c>
      <c r="G87" s="1">
        <v>0</v>
      </c>
      <c r="H87" s="1">
        <f>G87*(1+(G2/100))</f>
        <v>0</v>
      </c>
      <c r="I87" s="1">
        <f>0*(1+(G2/100))</f>
        <v>0</v>
      </c>
    </row>
    <row r="88" spans="1:9" outlineLevel="1" x14ac:dyDescent="0.2">
      <c r="A88" t="s">
        <v>274</v>
      </c>
      <c r="B88" t="s">
        <v>17</v>
      </c>
      <c r="C88" t="s">
        <v>18</v>
      </c>
      <c r="D88" t="s">
        <v>275</v>
      </c>
      <c r="E88" t="s">
        <v>276</v>
      </c>
      <c r="F88" t="s">
        <v>277</v>
      </c>
      <c r="G88" s="1">
        <v>0</v>
      </c>
      <c r="H88" s="1">
        <f>G88*(1+(G2/100))</f>
        <v>0</v>
      </c>
      <c r="I88" s="1">
        <f>0*(1+(G2/100))</f>
        <v>0</v>
      </c>
    </row>
    <row r="89" spans="1:9" outlineLevel="1" x14ac:dyDescent="0.2">
      <c r="A89" t="s">
        <v>278</v>
      </c>
      <c r="B89" t="s">
        <v>17</v>
      </c>
      <c r="C89" t="s">
        <v>18</v>
      </c>
      <c r="D89" t="s">
        <v>279</v>
      </c>
      <c r="E89" t="s">
        <v>276</v>
      </c>
      <c r="F89" t="s">
        <v>280</v>
      </c>
      <c r="G89" s="1">
        <v>0</v>
      </c>
      <c r="H89" s="1">
        <f>G89*(1+(G2/100))</f>
        <v>0</v>
      </c>
      <c r="I89" s="1">
        <f>0*(1+(G2/100))</f>
        <v>0</v>
      </c>
    </row>
    <row r="90" spans="1:9" outlineLevel="1" x14ac:dyDescent="0.2">
      <c r="A90" t="s">
        <v>281</v>
      </c>
      <c r="B90" t="s">
        <v>17</v>
      </c>
      <c r="C90" t="s">
        <v>18</v>
      </c>
      <c r="D90" t="s">
        <v>282</v>
      </c>
      <c r="E90" t="s">
        <v>48</v>
      </c>
      <c r="F90" t="s">
        <v>283</v>
      </c>
      <c r="G90" s="1">
        <v>0</v>
      </c>
      <c r="H90" s="1">
        <f>G90*(1+(G2/100))</f>
        <v>0</v>
      </c>
      <c r="I90" s="1">
        <f>0*(1+(G2/100))</f>
        <v>0</v>
      </c>
    </row>
    <row r="91" spans="1:9" outlineLevel="1" x14ac:dyDescent="0.2">
      <c r="A91" t="s">
        <v>284</v>
      </c>
      <c r="B91" t="s">
        <v>17</v>
      </c>
      <c r="C91" t="s">
        <v>18</v>
      </c>
      <c r="D91" t="s">
        <v>285</v>
      </c>
      <c r="E91" t="s">
        <v>48</v>
      </c>
      <c r="F91" t="s">
        <v>286</v>
      </c>
      <c r="G91" s="1">
        <v>0</v>
      </c>
      <c r="H91" s="1">
        <f>G91*(1+(G2/100))</f>
        <v>0</v>
      </c>
      <c r="I91" s="1">
        <f>0*(1+(G2/100))</f>
        <v>0</v>
      </c>
    </row>
    <row r="92" spans="1:9" outlineLevel="1" x14ac:dyDescent="0.2">
      <c r="A92" t="s">
        <v>287</v>
      </c>
      <c r="B92" t="s">
        <v>17</v>
      </c>
      <c r="C92" t="s">
        <v>18</v>
      </c>
      <c r="D92" t="s">
        <v>288</v>
      </c>
      <c r="E92" t="s">
        <v>48</v>
      </c>
      <c r="F92" t="s">
        <v>289</v>
      </c>
      <c r="G92" s="1">
        <v>0</v>
      </c>
      <c r="H92" s="1">
        <f>G92*(1+(G2/100))</f>
        <v>0</v>
      </c>
      <c r="I92" s="1">
        <f>0*(1+(G2/100))</f>
        <v>0</v>
      </c>
    </row>
    <row r="93" spans="1:9" outlineLevel="1" x14ac:dyDescent="0.2">
      <c r="A93" t="s">
        <v>290</v>
      </c>
      <c r="B93" t="s">
        <v>17</v>
      </c>
      <c r="C93" t="s">
        <v>18</v>
      </c>
      <c r="D93" t="s">
        <v>291</v>
      </c>
      <c r="E93" t="s">
        <v>48</v>
      </c>
      <c r="F93" t="s">
        <v>292</v>
      </c>
      <c r="G93" s="1">
        <v>0</v>
      </c>
      <c r="H93" s="1">
        <f>G93*(1+(G2/100))</f>
        <v>0</v>
      </c>
      <c r="I93" s="1">
        <f>0*(1+(G2/100))</f>
        <v>0</v>
      </c>
    </row>
    <row r="94" spans="1:9" outlineLevel="1" x14ac:dyDescent="0.2">
      <c r="A94" t="s">
        <v>293</v>
      </c>
      <c r="B94" t="s">
        <v>17</v>
      </c>
      <c r="C94" t="s">
        <v>18</v>
      </c>
      <c r="D94" t="s">
        <v>294</v>
      </c>
      <c r="E94" t="s">
        <v>20</v>
      </c>
      <c r="F94" t="s">
        <v>295</v>
      </c>
      <c r="G94" s="1">
        <v>0</v>
      </c>
      <c r="H94" s="1">
        <f>G94*(1+(G2/100))</f>
        <v>0</v>
      </c>
      <c r="I94" s="1">
        <f>0*(1+(G2/100))</f>
        <v>0</v>
      </c>
    </row>
    <row r="95" spans="1:9" outlineLevel="1" x14ac:dyDescent="0.2">
      <c r="A95" t="s">
        <v>296</v>
      </c>
      <c r="B95" t="s">
        <v>17</v>
      </c>
      <c r="C95" t="s">
        <v>18</v>
      </c>
      <c r="D95" t="s">
        <v>297</v>
      </c>
      <c r="E95" t="s">
        <v>20</v>
      </c>
      <c r="F95" t="s">
        <v>298</v>
      </c>
      <c r="G95" s="1">
        <v>0</v>
      </c>
      <c r="H95" s="1">
        <f>G95*(1+(G2/100))</f>
        <v>0</v>
      </c>
      <c r="I95" s="1">
        <f>0*(1+(G2/100))</f>
        <v>0</v>
      </c>
    </row>
    <row r="96" spans="1:9" outlineLevel="1" x14ac:dyDescent="0.2">
      <c r="A96" t="s">
        <v>299</v>
      </c>
      <c r="B96" t="s">
        <v>17</v>
      </c>
      <c r="C96" t="s">
        <v>18</v>
      </c>
      <c r="D96" t="s">
        <v>300</v>
      </c>
      <c r="E96" t="s">
        <v>263</v>
      </c>
      <c r="F96" t="s">
        <v>301</v>
      </c>
      <c r="G96" s="1">
        <v>0</v>
      </c>
      <c r="H96" s="1">
        <f>G96*(1+(G2/100))</f>
        <v>0</v>
      </c>
      <c r="I96" s="1">
        <f>0*(1+(G2/100))</f>
        <v>0</v>
      </c>
    </row>
    <row r="97" spans="1:10" outlineLevel="1" x14ac:dyDescent="0.2">
      <c r="A97" t="s">
        <v>302</v>
      </c>
      <c r="B97" t="s">
        <v>17</v>
      </c>
      <c r="C97" t="s">
        <v>18</v>
      </c>
      <c r="D97" t="s">
        <v>303</v>
      </c>
      <c r="E97" t="s">
        <v>20</v>
      </c>
      <c r="F97" t="s">
        <v>304</v>
      </c>
      <c r="G97" s="1">
        <v>0</v>
      </c>
      <c r="H97" s="1">
        <f>G97*(1+(G2/100))</f>
        <v>0</v>
      </c>
      <c r="I97" s="1">
        <f>0*(1+(G2/100))</f>
        <v>0</v>
      </c>
    </row>
    <row r="98" spans="1:10" x14ac:dyDescent="0.2">
      <c r="A98" t="s">
        <v>305</v>
      </c>
      <c r="G98" s="1"/>
      <c r="H98" s="1"/>
      <c r="I98" s="1"/>
    </row>
    <row r="99" spans="1:10" x14ac:dyDescent="0.2">
      <c r="A99" t="s">
        <v>306</v>
      </c>
      <c r="F99" t="s">
        <v>307</v>
      </c>
      <c r="G99" s="1"/>
      <c r="H99" s="1"/>
      <c r="I99" s="1"/>
      <c r="J99" t="s">
        <v>308</v>
      </c>
    </row>
    <row r="100" spans="1:10" outlineLevel="1" x14ac:dyDescent="0.2">
      <c r="A100" t="s">
        <v>309</v>
      </c>
      <c r="B100" t="s">
        <v>310</v>
      </c>
      <c r="C100" t="s">
        <v>18</v>
      </c>
      <c r="D100" t="s">
        <v>311</v>
      </c>
      <c r="E100" t="s">
        <v>311</v>
      </c>
      <c r="F100" t="s">
        <v>312</v>
      </c>
      <c r="G100" s="1">
        <v>0</v>
      </c>
      <c r="H100" s="1">
        <f>G100*(1+(G2/100))</f>
        <v>0</v>
      </c>
      <c r="I100" s="1">
        <f>0*(1+(G2/100))</f>
        <v>0</v>
      </c>
    </row>
    <row r="101" spans="1:10" outlineLevel="1" x14ac:dyDescent="0.2">
      <c r="A101" t="s">
        <v>313</v>
      </c>
      <c r="B101" t="s">
        <v>310</v>
      </c>
      <c r="C101" t="s">
        <v>18</v>
      </c>
      <c r="D101" t="s">
        <v>314</v>
      </c>
      <c r="E101" t="s">
        <v>311</v>
      </c>
      <c r="F101" t="s">
        <v>315</v>
      </c>
      <c r="G101" s="1">
        <v>3</v>
      </c>
      <c r="H101" s="1">
        <f>G101*(1+(G2/100))</f>
        <v>3</v>
      </c>
      <c r="I101" s="1">
        <f>3*(1+(G2/100))</f>
        <v>3</v>
      </c>
    </row>
    <row r="102" spans="1:10" outlineLevel="1" x14ac:dyDescent="0.2">
      <c r="A102" t="s">
        <v>316</v>
      </c>
      <c r="B102" t="s">
        <v>310</v>
      </c>
      <c r="C102" t="s">
        <v>18</v>
      </c>
      <c r="D102" t="s">
        <v>317</v>
      </c>
      <c r="E102" t="s">
        <v>311</v>
      </c>
      <c r="F102" t="s">
        <v>318</v>
      </c>
      <c r="G102" s="1">
        <v>5</v>
      </c>
      <c r="H102" s="1">
        <f>G102*(1+(G2/100))</f>
        <v>5</v>
      </c>
      <c r="I102" s="1">
        <f>5*(1+(G2/100))</f>
        <v>5</v>
      </c>
    </row>
    <row r="103" spans="1:10" outlineLevel="1" x14ac:dyDescent="0.2">
      <c r="A103" t="s">
        <v>319</v>
      </c>
      <c r="B103" t="s">
        <v>310</v>
      </c>
      <c r="C103" t="s">
        <v>320</v>
      </c>
      <c r="D103" t="s">
        <v>321</v>
      </c>
      <c r="E103" t="s">
        <v>322</v>
      </c>
      <c r="F103" t="s">
        <v>323</v>
      </c>
      <c r="G103" s="1">
        <v>0</v>
      </c>
      <c r="H103" s="1">
        <f>G103*(1+(G2/100))</f>
        <v>0</v>
      </c>
      <c r="I103" s="1">
        <f>0*(1+(G2/100))</f>
        <v>0</v>
      </c>
    </row>
    <row r="104" spans="1:10" outlineLevel="1" x14ac:dyDescent="0.2">
      <c r="A104" t="s">
        <v>324</v>
      </c>
      <c r="B104" t="s">
        <v>310</v>
      </c>
      <c r="C104" t="s">
        <v>320</v>
      </c>
      <c r="D104" t="s">
        <v>325</v>
      </c>
      <c r="E104" t="s">
        <v>326</v>
      </c>
      <c r="F104" t="s">
        <v>327</v>
      </c>
      <c r="G104" s="1">
        <v>0</v>
      </c>
      <c r="H104" s="1">
        <f>G104*(1+(G2/100))</f>
        <v>0</v>
      </c>
      <c r="I104" s="1">
        <f>0*(1+(G2/100))</f>
        <v>0</v>
      </c>
    </row>
    <row r="105" spans="1:10" outlineLevel="1" x14ac:dyDescent="0.2">
      <c r="A105" t="s">
        <v>328</v>
      </c>
      <c r="B105" t="s">
        <v>310</v>
      </c>
      <c r="C105" t="s">
        <v>3</v>
      </c>
      <c r="D105" t="s">
        <v>329</v>
      </c>
      <c r="E105" t="s">
        <v>330</v>
      </c>
      <c r="F105" t="s">
        <v>331</v>
      </c>
      <c r="G105" s="1">
        <v>0</v>
      </c>
      <c r="H105" s="1">
        <f>G105*(1+(G2/100))</f>
        <v>0</v>
      </c>
      <c r="I105" s="1">
        <f>0*(1+(G2/100))</f>
        <v>0</v>
      </c>
    </row>
    <row r="106" spans="1:10" outlineLevel="1" x14ac:dyDescent="0.2">
      <c r="A106" t="s">
        <v>332</v>
      </c>
      <c r="B106" t="s">
        <v>310</v>
      </c>
      <c r="C106" t="s">
        <v>3</v>
      </c>
      <c r="D106" t="s">
        <v>333</v>
      </c>
      <c r="E106" t="s">
        <v>330</v>
      </c>
      <c r="F106" t="s">
        <v>334</v>
      </c>
      <c r="G106" s="1">
        <v>0</v>
      </c>
      <c r="H106" s="1">
        <f>G106*(1+(G2/100))</f>
        <v>0</v>
      </c>
      <c r="I106" s="1">
        <f>0*(1+(G2/100))</f>
        <v>0</v>
      </c>
    </row>
    <row r="107" spans="1:10" outlineLevel="1" x14ac:dyDescent="0.2">
      <c r="A107" t="s">
        <v>335</v>
      </c>
      <c r="B107" t="s">
        <v>310</v>
      </c>
      <c r="C107" t="s">
        <v>3</v>
      </c>
      <c r="D107" t="s">
        <v>336</v>
      </c>
      <c r="E107" t="s">
        <v>326</v>
      </c>
      <c r="F107" t="s">
        <v>337</v>
      </c>
      <c r="G107" s="1">
        <v>0</v>
      </c>
      <c r="H107" s="1">
        <f>G107*(1+(G2/100))</f>
        <v>0</v>
      </c>
      <c r="I107" s="1">
        <f>0*(1+(G2/100))</f>
        <v>0</v>
      </c>
    </row>
    <row r="108" spans="1:10" outlineLevel="1" x14ac:dyDescent="0.2">
      <c r="A108" t="s">
        <v>338</v>
      </c>
      <c r="B108" t="s">
        <v>310</v>
      </c>
      <c r="C108" t="s">
        <v>3</v>
      </c>
      <c r="D108" t="s">
        <v>339</v>
      </c>
      <c r="E108" t="s">
        <v>326</v>
      </c>
      <c r="F108" t="s">
        <v>340</v>
      </c>
      <c r="G108" s="1">
        <v>0</v>
      </c>
      <c r="H108" s="1">
        <f>G108*(1+(G2/100))</f>
        <v>0</v>
      </c>
      <c r="I108" s="1">
        <f>0*(1+(G2/100))</f>
        <v>0</v>
      </c>
    </row>
    <row r="109" spans="1:10" outlineLevel="1" x14ac:dyDescent="0.2">
      <c r="A109" t="s">
        <v>341</v>
      </c>
      <c r="B109" t="s">
        <v>310</v>
      </c>
      <c r="C109" t="s">
        <v>3</v>
      </c>
      <c r="D109" t="s">
        <v>342</v>
      </c>
      <c r="E109" t="s">
        <v>326</v>
      </c>
      <c r="F109" t="s">
        <v>343</v>
      </c>
      <c r="G109" s="1">
        <v>0</v>
      </c>
      <c r="H109" s="1">
        <f>G109*(1+(G2/100))</f>
        <v>0</v>
      </c>
      <c r="I109" s="1">
        <f>0*(1+(G2/100))</f>
        <v>0</v>
      </c>
    </row>
    <row r="110" spans="1:10" outlineLevel="1" x14ac:dyDescent="0.2">
      <c r="A110" t="s">
        <v>344</v>
      </c>
      <c r="B110" t="s">
        <v>310</v>
      </c>
      <c r="C110" t="s">
        <v>3</v>
      </c>
      <c r="D110" t="s">
        <v>345</v>
      </c>
      <c r="E110" t="s">
        <v>330</v>
      </c>
      <c r="F110" t="s">
        <v>346</v>
      </c>
      <c r="G110" s="1">
        <v>0</v>
      </c>
      <c r="H110" s="1">
        <f>G110*(1+(G2/100))</f>
        <v>0</v>
      </c>
      <c r="I110" s="1">
        <f>0*(1+(G2/100))</f>
        <v>0</v>
      </c>
    </row>
    <row r="111" spans="1:10" outlineLevel="1" x14ac:dyDescent="0.2">
      <c r="A111" t="s">
        <v>347</v>
      </c>
      <c r="B111" t="s">
        <v>310</v>
      </c>
      <c r="C111" t="s">
        <v>3</v>
      </c>
      <c r="D111" t="s">
        <v>348</v>
      </c>
      <c r="E111" t="s">
        <v>330</v>
      </c>
      <c r="F111" t="s">
        <v>349</v>
      </c>
      <c r="G111" s="1">
        <v>0</v>
      </c>
      <c r="H111" s="1">
        <f>G111*(1+(G2/100))</f>
        <v>0</v>
      </c>
      <c r="I111" s="1">
        <f>0*(1+(G2/100))</f>
        <v>0</v>
      </c>
    </row>
    <row r="112" spans="1:10" outlineLevel="1" x14ac:dyDescent="0.2">
      <c r="A112" t="s">
        <v>350</v>
      </c>
      <c r="B112" t="s">
        <v>310</v>
      </c>
      <c r="C112" t="s">
        <v>3</v>
      </c>
      <c r="D112" t="s">
        <v>351</v>
      </c>
      <c r="E112" t="s">
        <v>330</v>
      </c>
      <c r="F112" t="s">
        <v>352</v>
      </c>
      <c r="G112" s="1">
        <v>0</v>
      </c>
      <c r="H112" s="1">
        <f>G112*(1+(G2/100))</f>
        <v>0</v>
      </c>
      <c r="I112" s="1">
        <f>0*(1+(G2/100))</f>
        <v>0</v>
      </c>
    </row>
    <row r="113" spans="1:9" outlineLevel="1" x14ac:dyDescent="0.2">
      <c r="A113" t="s">
        <v>353</v>
      </c>
      <c r="B113" t="s">
        <v>310</v>
      </c>
      <c r="C113" t="s">
        <v>3</v>
      </c>
      <c r="D113" t="s">
        <v>354</v>
      </c>
      <c r="E113" t="s">
        <v>330</v>
      </c>
      <c r="F113" t="s">
        <v>355</v>
      </c>
      <c r="G113" s="1">
        <v>0</v>
      </c>
      <c r="H113" s="1">
        <f>G113*(1+(G2/100))</f>
        <v>0</v>
      </c>
      <c r="I113" s="1">
        <f>0*(1+(G2/100))</f>
        <v>0</v>
      </c>
    </row>
    <row r="114" spans="1:9" outlineLevel="1" x14ac:dyDescent="0.2">
      <c r="A114" t="s">
        <v>356</v>
      </c>
      <c r="B114" t="s">
        <v>310</v>
      </c>
      <c r="C114" t="s">
        <v>3</v>
      </c>
      <c r="D114" t="s">
        <v>357</v>
      </c>
      <c r="E114" t="s">
        <v>330</v>
      </c>
      <c r="F114" t="s">
        <v>358</v>
      </c>
      <c r="G114" s="1">
        <v>0</v>
      </c>
      <c r="H114" s="1">
        <f>G114*(1+(G2/100))</f>
        <v>0</v>
      </c>
      <c r="I114" s="1">
        <f>0*(1+(G2/100))</f>
        <v>0</v>
      </c>
    </row>
    <row r="115" spans="1:9" outlineLevel="1" x14ac:dyDescent="0.2">
      <c r="A115" t="s">
        <v>359</v>
      </c>
      <c r="B115" t="s">
        <v>310</v>
      </c>
      <c r="C115" t="s">
        <v>3</v>
      </c>
      <c r="D115" t="s">
        <v>360</v>
      </c>
      <c r="E115" t="s">
        <v>330</v>
      </c>
      <c r="F115" t="s">
        <v>361</v>
      </c>
      <c r="G115" s="1">
        <v>0</v>
      </c>
      <c r="H115" s="1">
        <f>G115*(1+(G2/100))</f>
        <v>0</v>
      </c>
      <c r="I115" s="1">
        <f>0*(1+(G2/100))</f>
        <v>0</v>
      </c>
    </row>
    <row r="116" spans="1:9" outlineLevel="1" x14ac:dyDescent="0.2">
      <c r="A116" t="s">
        <v>362</v>
      </c>
      <c r="B116" t="s">
        <v>310</v>
      </c>
      <c r="C116" t="s">
        <v>3</v>
      </c>
      <c r="D116" t="s">
        <v>363</v>
      </c>
      <c r="E116" t="s">
        <v>330</v>
      </c>
      <c r="F116" t="s">
        <v>364</v>
      </c>
      <c r="G116" s="1">
        <v>0</v>
      </c>
      <c r="H116" s="1">
        <f>G116*(1+(G2/100))</f>
        <v>0</v>
      </c>
      <c r="I116" s="1">
        <f>0*(1+(G2/100))</f>
        <v>0</v>
      </c>
    </row>
    <row r="117" spans="1:9" outlineLevel="1" x14ac:dyDescent="0.2">
      <c r="A117" t="s">
        <v>365</v>
      </c>
      <c r="B117" t="s">
        <v>310</v>
      </c>
      <c r="C117" t="s">
        <v>3</v>
      </c>
      <c r="D117" t="s">
        <v>366</v>
      </c>
      <c r="E117" t="s">
        <v>367</v>
      </c>
      <c r="F117" t="s">
        <v>364</v>
      </c>
      <c r="G117" s="1">
        <v>0</v>
      </c>
      <c r="H117" s="1">
        <f>G117*(1+(G2/100))</f>
        <v>0</v>
      </c>
      <c r="I117" s="1">
        <f>0*(1+(G2/100))</f>
        <v>0</v>
      </c>
    </row>
    <row r="118" spans="1:9" outlineLevel="1" x14ac:dyDescent="0.2">
      <c r="A118" t="s">
        <v>368</v>
      </c>
      <c r="B118" t="s">
        <v>310</v>
      </c>
      <c r="C118" t="s">
        <v>3</v>
      </c>
      <c r="D118" t="s">
        <v>369</v>
      </c>
      <c r="E118" t="s">
        <v>330</v>
      </c>
      <c r="F118" t="s">
        <v>370</v>
      </c>
      <c r="G118" s="1">
        <v>0</v>
      </c>
      <c r="H118" s="1">
        <f>G118*(1+(G2/100))</f>
        <v>0</v>
      </c>
      <c r="I118" s="1">
        <f>0*(1+(G2/100))</f>
        <v>0</v>
      </c>
    </row>
    <row r="119" spans="1:9" outlineLevel="1" x14ac:dyDescent="0.2">
      <c r="A119" t="s">
        <v>371</v>
      </c>
      <c r="B119" t="s">
        <v>310</v>
      </c>
      <c r="C119" t="s">
        <v>3</v>
      </c>
      <c r="D119" t="s">
        <v>372</v>
      </c>
      <c r="E119" t="s">
        <v>330</v>
      </c>
      <c r="F119" t="s">
        <v>373</v>
      </c>
      <c r="G119" s="1">
        <v>0</v>
      </c>
      <c r="H119" s="1">
        <f>G119*(1+(G2/100))</f>
        <v>0</v>
      </c>
      <c r="I119" s="1">
        <f>0*(1+(G2/100))</f>
        <v>0</v>
      </c>
    </row>
    <row r="120" spans="1:9" outlineLevel="1" x14ac:dyDescent="0.2">
      <c r="A120" t="s">
        <v>374</v>
      </c>
      <c r="B120" t="s">
        <v>310</v>
      </c>
      <c r="C120" t="s">
        <v>3</v>
      </c>
      <c r="D120" t="s">
        <v>375</v>
      </c>
      <c r="E120" t="s">
        <v>330</v>
      </c>
      <c r="F120" t="s">
        <v>376</v>
      </c>
      <c r="G120" s="1">
        <v>0</v>
      </c>
      <c r="H120" s="1">
        <f>G120*(1+(G2/100))</f>
        <v>0</v>
      </c>
      <c r="I120" s="1">
        <f>0*(1+(G2/100))</f>
        <v>0</v>
      </c>
    </row>
    <row r="121" spans="1:9" outlineLevel="1" x14ac:dyDescent="0.2">
      <c r="A121" t="s">
        <v>377</v>
      </c>
      <c r="B121" t="s">
        <v>310</v>
      </c>
      <c r="C121" t="s">
        <v>3</v>
      </c>
      <c r="D121" t="s">
        <v>378</v>
      </c>
      <c r="E121" t="s">
        <v>330</v>
      </c>
      <c r="F121" t="s">
        <v>379</v>
      </c>
      <c r="G121" s="1">
        <v>0</v>
      </c>
      <c r="H121" s="1">
        <f>G121*(1+(G2/100))</f>
        <v>0</v>
      </c>
      <c r="I121" s="1">
        <f>0*(1+(G2/100))</f>
        <v>0</v>
      </c>
    </row>
    <row r="122" spans="1:9" outlineLevel="1" x14ac:dyDescent="0.2">
      <c r="A122" t="s">
        <v>380</v>
      </c>
      <c r="B122" t="s">
        <v>310</v>
      </c>
      <c r="C122" t="s">
        <v>3</v>
      </c>
      <c r="D122" t="s">
        <v>381</v>
      </c>
      <c r="E122" t="s">
        <v>330</v>
      </c>
      <c r="F122" t="s">
        <v>382</v>
      </c>
      <c r="G122" s="1">
        <v>0</v>
      </c>
      <c r="H122" s="1">
        <f>G122*(1+(G2/100))</f>
        <v>0</v>
      </c>
      <c r="I122" s="1">
        <f>0*(1+(G2/100))</f>
        <v>0</v>
      </c>
    </row>
    <row r="123" spans="1:9" outlineLevel="1" x14ac:dyDescent="0.2">
      <c r="A123" t="s">
        <v>383</v>
      </c>
      <c r="B123" t="s">
        <v>310</v>
      </c>
      <c r="C123" t="s">
        <v>3</v>
      </c>
      <c r="D123" t="s">
        <v>384</v>
      </c>
      <c r="E123" t="s">
        <v>263</v>
      </c>
      <c r="F123" t="s">
        <v>385</v>
      </c>
      <c r="G123" s="1">
        <v>0</v>
      </c>
      <c r="H123" s="1">
        <f>G123*(1+(G2/100))</f>
        <v>0</v>
      </c>
      <c r="I123" s="1">
        <f>0*(1+(G2/100))</f>
        <v>0</v>
      </c>
    </row>
    <row r="124" spans="1:9" outlineLevel="1" x14ac:dyDescent="0.2">
      <c r="A124" t="s">
        <v>386</v>
      </c>
      <c r="B124" t="s">
        <v>310</v>
      </c>
      <c r="C124" t="s">
        <v>3</v>
      </c>
      <c r="D124" t="s">
        <v>387</v>
      </c>
      <c r="E124" t="s">
        <v>330</v>
      </c>
      <c r="F124" t="s">
        <v>388</v>
      </c>
      <c r="G124" s="1">
        <v>0</v>
      </c>
      <c r="H124" s="1">
        <f>G124*(1+(G2/100))</f>
        <v>0</v>
      </c>
      <c r="I124" s="1">
        <f>0*(1+(G2/100))</f>
        <v>0</v>
      </c>
    </row>
    <row r="125" spans="1:9" outlineLevel="1" x14ac:dyDescent="0.2">
      <c r="A125" t="s">
        <v>389</v>
      </c>
      <c r="B125" t="s">
        <v>310</v>
      </c>
      <c r="C125" t="s">
        <v>3</v>
      </c>
      <c r="D125" t="s">
        <v>390</v>
      </c>
      <c r="E125" t="s">
        <v>330</v>
      </c>
      <c r="F125" t="s">
        <v>391</v>
      </c>
      <c r="G125" s="1">
        <v>0</v>
      </c>
      <c r="H125" s="1">
        <f>G125*(1+(G2/100))</f>
        <v>0</v>
      </c>
      <c r="I125" s="1">
        <f>0*(1+(G2/100))</f>
        <v>0</v>
      </c>
    </row>
    <row r="126" spans="1:9" outlineLevel="1" x14ac:dyDescent="0.2">
      <c r="A126" t="s">
        <v>392</v>
      </c>
      <c r="B126" t="s">
        <v>310</v>
      </c>
      <c r="C126" t="s">
        <v>3</v>
      </c>
      <c r="D126" t="s">
        <v>393</v>
      </c>
      <c r="E126" t="s">
        <v>330</v>
      </c>
      <c r="F126" t="s">
        <v>394</v>
      </c>
      <c r="G126" s="1">
        <v>0</v>
      </c>
      <c r="H126" s="1">
        <f>G126*(1+(G2/100))</f>
        <v>0</v>
      </c>
      <c r="I126" s="1">
        <f>0*(1+(G2/100))</f>
        <v>0</v>
      </c>
    </row>
    <row r="127" spans="1:9" outlineLevel="1" x14ac:dyDescent="0.2">
      <c r="A127" t="s">
        <v>395</v>
      </c>
      <c r="B127" t="s">
        <v>310</v>
      </c>
      <c r="C127" t="s">
        <v>3</v>
      </c>
      <c r="D127" t="s">
        <v>396</v>
      </c>
      <c r="E127" t="s">
        <v>330</v>
      </c>
      <c r="F127" t="s">
        <v>397</v>
      </c>
      <c r="G127" s="1">
        <v>0</v>
      </c>
      <c r="H127" s="1">
        <f>G127*(1+(G2/100))</f>
        <v>0</v>
      </c>
      <c r="I127" s="1">
        <f>0*(1+(G2/100))</f>
        <v>0</v>
      </c>
    </row>
    <row r="128" spans="1:9" outlineLevel="1" x14ac:dyDescent="0.2">
      <c r="A128" t="s">
        <v>398</v>
      </c>
      <c r="B128" t="s">
        <v>310</v>
      </c>
      <c r="C128" t="s">
        <v>3</v>
      </c>
      <c r="D128" t="s">
        <v>399</v>
      </c>
      <c r="E128" t="s">
        <v>330</v>
      </c>
      <c r="F128" t="s">
        <v>400</v>
      </c>
      <c r="G128" s="1">
        <v>0</v>
      </c>
      <c r="H128" s="1">
        <f>G128*(1+(G2/100))</f>
        <v>0</v>
      </c>
      <c r="I128" s="1">
        <f>0*(1+(G2/100))</f>
        <v>0</v>
      </c>
    </row>
    <row r="129" spans="1:9" outlineLevel="1" x14ac:dyDescent="0.2">
      <c r="A129" t="s">
        <v>401</v>
      </c>
      <c r="B129" t="s">
        <v>310</v>
      </c>
      <c r="C129" t="s">
        <v>3</v>
      </c>
      <c r="D129" t="s">
        <v>402</v>
      </c>
      <c r="E129" t="s">
        <v>330</v>
      </c>
      <c r="F129" t="s">
        <v>403</v>
      </c>
      <c r="G129" s="1">
        <v>0</v>
      </c>
      <c r="H129" s="1">
        <f>G129*(1+(G2/100))</f>
        <v>0</v>
      </c>
      <c r="I129" s="1">
        <f>0*(1+(G2/100))</f>
        <v>0</v>
      </c>
    </row>
    <row r="130" spans="1:9" outlineLevel="1" x14ac:dyDescent="0.2">
      <c r="A130" t="s">
        <v>404</v>
      </c>
      <c r="B130" t="s">
        <v>310</v>
      </c>
      <c r="C130" t="s">
        <v>3</v>
      </c>
      <c r="D130" t="s">
        <v>405</v>
      </c>
      <c r="E130" t="s">
        <v>406</v>
      </c>
      <c r="F130" t="s">
        <v>407</v>
      </c>
      <c r="G130" s="1">
        <v>0</v>
      </c>
      <c r="H130" s="1">
        <f>G130*(1+(G2/100))</f>
        <v>0</v>
      </c>
      <c r="I130" s="1">
        <f>0*(1+(G2/100))</f>
        <v>0</v>
      </c>
    </row>
    <row r="131" spans="1:9" outlineLevel="1" x14ac:dyDescent="0.2">
      <c r="A131" t="s">
        <v>408</v>
      </c>
      <c r="B131" t="s">
        <v>310</v>
      </c>
      <c r="C131" t="s">
        <v>3</v>
      </c>
      <c r="D131" t="s">
        <v>409</v>
      </c>
      <c r="E131" t="s">
        <v>133</v>
      </c>
      <c r="F131" t="s">
        <v>410</v>
      </c>
      <c r="G131" s="1">
        <v>0</v>
      </c>
      <c r="H131" s="1">
        <f>G131*(1+(G2/100))</f>
        <v>0</v>
      </c>
      <c r="I131" s="1">
        <f>0*(1+(G2/100))</f>
        <v>0</v>
      </c>
    </row>
    <row r="132" spans="1:9" outlineLevel="1" x14ac:dyDescent="0.2">
      <c r="A132" t="s">
        <v>411</v>
      </c>
      <c r="B132" t="s">
        <v>310</v>
      </c>
      <c r="C132" t="s">
        <v>3</v>
      </c>
      <c r="D132" t="s">
        <v>412</v>
      </c>
      <c r="E132" t="s">
        <v>406</v>
      </c>
      <c r="F132" t="s">
        <v>413</v>
      </c>
      <c r="G132" s="1">
        <v>0</v>
      </c>
      <c r="H132" s="1">
        <f>G132*(1+(G2/100))</f>
        <v>0</v>
      </c>
      <c r="I132" s="1">
        <f>0*(1+(G2/100))</f>
        <v>0</v>
      </c>
    </row>
    <row r="133" spans="1:9" outlineLevel="1" x14ac:dyDescent="0.2">
      <c r="A133" t="s">
        <v>414</v>
      </c>
      <c r="B133" t="s">
        <v>310</v>
      </c>
      <c r="C133" t="s">
        <v>3</v>
      </c>
      <c r="D133" t="s">
        <v>415</v>
      </c>
      <c r="E133" t="s">
        <v>35</v>
      </c>
      <c r="F133" t="s">
        <v>416</v>
      </c>
      <c r="G133" s="1">
        <v>0</v>
      </c>
      <c r="H133" s="1">
        <f>G133*(1+(G2/100))</f>
        <v>0</v>
      </c>
      <c r="I133" s="1">
        <f>0*(1+(G2/100))</f>
        <v>0</v>
      </c>
    </row>
    <row r="134" spans="1:9" outlineLevel="1" x14ac:dyDescent="0.2">
      <c r="A134" t="s">
        <v>417</v>
      </c>
      <c r="B134" t="s">
        <v>310</v>
      </c>
      <c r="C134" t="s">
        <v>3</v>
      </c>
      <c r="D134" t="s">
        <v>418</v>
      </c>
      <c r="E134" t="s">
        <v>406</v>
      </c>
      <c r="F134" t="s">
        <v>419</v>
      </c>
      <c r="G134" s="1">
        <v>0</v>
      </c>
      <c r="H134" s="1">
        <f>G134*(1+(G2/100))</f>
        <v>0</v>
      </c>
      <c r="I134" s="1">
        <f>0*(1+(G2/100))</f>
        <v>0</v>
      </c>
    </row>
    <row r="135" spans="1:9" outlineLevel="1" x14ac:dyDescent="0.2">
      <c r="A135" t="s">
        <v>420</v>
      </c>
      <c r="B135" t="s">
        <v>310</v>
      </c>
      <c r="C135" t="s">
        <v>3</v>
      </c>
      <c r="D135" t="s">
        <v>421</v>
      </c>
      <c r="E135" t="s">
        <v>133</v>
      </c>
      <c r="F135" t="s">
        <v>422</v>
      </c>
      <c r="G135" s="1">
        <v>0</v>
      </c>
      <c r="H135" s="1">
        <f>G135*(1+(G2/100))</f>
        <v>0</v>
      </c>
      <c r="I135" s="1">
        <f>0*(1+(G2/100))</f>
        <v>0</v>
      </c>
    </row>
    <row r="136" spans="1:9" outlineLevel="1" x14ac:dyDescent="0.2">
      <c r="A136" t="s">
        <v>423</v>
      </c>
      <c r="B136" t="s">
        <v>310</v>
      </c>
      <c r="C136" t="s">
        <v>3</v>
      </c>
      <c r="D136" t="s">
        <v>424</v>
      </c>
      <c r="E136" t="s">
        <v>20</v>
      </c>
      <c r="F136" t="s">
        <v>425</v>
      </c>
      <c r="G136" s="1">
        <v>0</v>
      </c>
      <c r="H136" s="1">
        <f>G136*(1+(G2/100))</f>
        <v>0</v>
      </c>
      <c r="I136" s="1">
        <f>0*(1+(G2/100))</f>
        <v>0</v>
      </c>
    </row>
    <row r="137" spans="1:9" outlineLevel="1" x14ac:dyDescent="0.2">
      <c r="A137" t="s">
        <v>426</v>
      </c>
      <c r="B137" t="s">
        <v>310</v>
      </c>
      <c r="C137" t="s">
        <v>3</v>
      </c>
      <c r="D137" t="s">
        <v>427</v>
      </c>
      <c r="E137" t="s">
        <v>406</v>
      </c>
      <c r="F137" t="s">
        <v>428</v>
      </c>
      <c r="G137" s="1">
        <v>0</v>
      </c>
      <c r="H137" s="1">
        <f>G137*(1+(G2/100))</f>
        <v>0</v>
      </c>
      <c r="I137" s="1">
        <f>0*(1+(G2/100))</f>
        <v>0</v>
      </c>
    </row>
    <row r="138" spans="1:9" outlineLevel="1" x14ac:dyDescent="0.2">
      <c r="A138" t="s">
        <v>429</v>
      </c>
      <c r="B138" t="s">
        <v>310</v>
      </c>
      <c r="C138" t="s">
        <v>3</v>
      </c>
      <c r="D138" t="s">
        <v>430</v>
      </c>
      <c r="E138" t="s">
        <v>406</v>
      </c>
      <c r="F138" t="s">
        <v>431</v>
      </c>
      <c r="G138" s="1">
        <v>0</v>
      </c>
      <c r="H138" s="1">
        <f>G138*(1+(G2/100))</f>
        <v>0</v>
      </c>
      <c r="I138" s="1">
        <f>0*(1+(G2/100))</f>
        <v>0</v>
      </c>
    </row>
    <row r="139" spans="1:9" outlineLevel="1" x14ac:dyDescent="0.2">
      <c r="A139" t="s">
        <v>432</v>
      </c>
      <c r="B139" t="s">
        <v>310</v>
      </c>
      <c r="C139" t="s">
        <v>3</v>
      </c>
      <c r="D139" t="s">
        <v>433</v>
      </c>
      <c r="E139" t="s">
        <v>406</v>
      </c>
      <c r="F139" t="s">
        <v>434</v>
      </c>
      <c r="G139" s="1">
        <v>0</v>
      </c>
      <c r="H139" s="1">
        <f>G139*(1+(G2/100))</f>
        <v>0</v>
      </c>
      <c r="I139" s="1">
        <f>0*(1+(G2/100))</f>
        <v>0</v>
      </c>
    </row>
    <row r="140" spans="1:9" outlineLevel="1" x14ac:dyDescent="0.2">
      <c r="A140" t="s">
        <v>435</v>
      </c>
      <c r="B140" t="s">
        <v>310</v>
      </c>
      <c r="C140" t="s">
        <v>3</v>
      </c>
      <c r="D140" t="s">
        <v>436</v>
      </c>
      <c r="E140" t="s">
        <v>406</v>
      </c>
      <c r="F140" t="s">
        <v>437</v>
      </c>
      <c r="G140" s="1">
        <v>0</v>
      </c>
      <c r="H140" s="1">
        <f>G140*(1+(G2/100))</f>
        <v>0</v>
      </c>
      <c r="I140" s="1">
        <f>0*(1+(G2/100))</f>
        <v>0</v>
      </c>
    </row>
    <row r="141" spans="1:9" outlineLevel="1" x14ac:dyDescent="0.2">
      <c r="A141" t="s">
        <v>438</v>
      </c>
      <c r="B141" t="s">
        <v>310</v>
      </c>
      <c r="C141" t="s">
        <v>439</v>
      </c>
      <c r="D141" t="s">
        <v>440</v>
      </c>
      <c r="E141" t="s">
        <v>330</v>
      </c>
      <c r="F141" t="s">
        <v>441</v>
      </c>
      <c r="G141" s="1">
        <v>0</v>
      </c>
      <c r="H141" s="1">
        <f>G141*(1+(G2/100))</f>
        <v>0</v>
      </c>
      <c r="I141" s="1">
        <f>0*(1+(G2/100))</f>
        <v>0</v>
      </c>
    </row>
    <row r="142" spans="1:9" outlineLevel="1" x14ac:dyDescent="0.2">
      <c r="A142" t="s">
        <v>442</v>
      </c>
      <c r="B142" t="s">
        <v>310</v>
      </c>
      <c r="C142" t="s">
        <v>439</v>
      </c>
      <c r="D142" t="s">
        <v>443</v>
      </c>
      <c r="E142" t="s">
        <v>330</v>
      </c>
      <c r="F142" t="s">
        <v>444</v>
      </c>
      <c r="G142" s="1">
        <v>0</v>
      </c>
      <c r="H142" s="1">
        <f>G142*(1+(G2/100))</f>
        <v>0</v>
      </c>
      <c r="I142" s="1">
        <f>0*(1+(G2/100))</f>
        <v>0</v>
      </c>
    </row>
    <row r="143" spans="1:9" outlineLevel="1" x14ac:dyDescent="0.2">
      <c r="A143" t="s">
        <v>445</v>
      </c>
      <c r="B143" t="s">
        <v>310</v>
      </c>
      <c r="C143" t="s">
        <v>439</v>
      </c>
      <c r="D143" t="s">
        <v>446</v>
      </c>
      <c r="E143" t="s">
        <v>330</v>
      </c>
      <c r="F143" t="s">
        <v>447</v>
      </c>
      <c r="G143" s="1">
        <v>0</v>
      </c>
      <c r="H143" s="1">
        <f>G143*(1+(G2/100))</f>
        <v>0</v>
      </c>
      <c r="I143" s="1">
        <f>0*(1+(G2/100))</f>
        <v>0</v>
      </c>
    </row>
    <row r="144" spans="1:9" outlineLevel="1" x14ac:dyDescent="0.2">
      <c r="A144" t="s">
        <v>448</v>
      </c>
      <c r="B144" t="s">
        <v>310</v>
      </c>
      <c r="C144" t="s">
        <v>439</v>
      </c>
      <c r="D144" t="s">
        <v>449</v>
      </c>
      <c r="E144" t="s">
        <v>330</v>
      </c>
      <c r="F144" t="s">
        <v>450</v>
      </c>
      <c r="G144" s="1">
        <v>0</v>
      </c>
      <c r="H144" s="1">
        <f>G144*(1+(G2/100))</f>
        <v>0</v>
      </c>
      <c r="I144" s="1">
        <f>0*(1+(G2/100))</f>
        <v>0</v>
      </c>
    </row>
    <row r="145" spans="1:9" outlineLevel="1" x14ac:dyDescent="0.2">
      <c r="A145" t="s">
        <v>451</v>
      </c>
      <c r="B145" t="s">
        <v>310</v>
      </c>
      <c r="C145" t="s">
        <v>439</v>
      </c>
      <c r="D145" t="s">
        <v>452</v>
      </c>
      <c r="E145" t="s">
        <v>330</v>
      </c>
      <c r="F145" t="s">
        <v>453</v>
      </c>
      <c r="G145" s="1">
        <v>0</v>
      </c>
      <c r="H145" s="1">
        <f>G145*(1+(G2/100))</f>
        <v>0</v>
      </c>
      <c r="I145" s="1">
        <f>0*(1+(G2/100))</f>
        <v>0</v>
      </c>
    </row>
    <row r="146" spans="1:9" outlineLevel="1" x14ac:dyDescent="0.2">
      <c r="A146" t="s">
        <v>454</v>
      </c>
      <c r="B146" t="s">
        <v>310</v>
      </c>
      <c r="C146" t="s">
        <v>439</v>
      </c>
      <c r="D146" t="s">
        <v>455</v>
      </c>
      <c r="E146" t="s">
        <v>330</v>
      </c>
      <c r="F146" t="s">
        <v>456</v>
      </c>
      <c r="G146" s="1">
        <v>0</v>
      </c>
      <c r="H146" s="1">
        <f>G146*(1+(G2/100))</f>
        <v>0</v>
      </c>
      <c r="I146" s="1">
        <f>0*(1+(G2/100))</f>
        <v>0</v>
      </c>
    </row>
    <row r="147" spans="1:9" outlineLevel="1" x14ac:dyDescent="0.2">
      <c r="A147" t="s">
        <v>457</v>
      </c>
      <c r="B147" t="s">
        <v>310</v>
      </c>
      <c r="C147" t="s">
        <v>439</v>
      </c>
      <c r="D147" t="s">
        <v>458</v>
      </c>
      <c r="E147" t="s">
        <v>330</v>
      </c>
      <c r="F147" t="s">
        <v>459</v>
      </c>
      <c r="G147" s="1">
        <v>0</v>
      </c>
      <c r="H147" s="1">
        <f>G147*(1+(G2/100))</f>
        <v>0</v>
      </c>
      <c r="I147" s="1">
        <f>0*(1+(G2/100))</f>
        <v>0</v>
      </c>
    </row>
    <row r="148" spans="1:9" outlineLevel="1" x14ac:dyDescent="0.2">
      <c r="A148" t="s">
        <v>460</v>
      </c>
      <c r="B148" t="s">
        <v>310</v>
      </c>
      <c r="C148" t="s">
        <v>439</v>
      </c>
      <c r="D148" t="s">
        <v>461</v>
      </c>
      <c r="E148" t="s">
        <v>330</v>
      </c>
      <c r="F148" t="s">
        <v>462</v>
      </c>
      <c r="G148" s="1">
        <v>0</v>
      </c>
      <c r="H148" s="1">
        <f>G148*(1+(G2/100))</f>
        <v>0</v>
      </c>
      <c r="I148" s="1">
        <f>0*(1+(G2/100))</f>
        <v>0</v>
      </c>
    </row>
    <row r="149" spans="1:9" outlineLevel="1" x14ac:dyDescent="0.2">
      <c r="A149" t="s">
        <v>463</v>
      </c>
      <c r="B149" t="s">
        <v>310</v>
      </c>
      <c r="C149" t="s">
        <v>439</v>
      </c>
      <c r="D149" t="s">
        <v>464</v>
      </c>
      <c r="E149" t="s">
        <v>330</v>
      </c>
      <c r="F149" t="s">
        <v>465</v>
      </c>
      <c r="G149" s="1">
        <v>0</v>
      </c>
      <c r="H149" s="1">
        <f>G149*(1+(G2/100))</f>
        <v>0</v>
      </c>
      <c r="I149" s="1">
        <f>0*(1+(G2/100))</f>
        <v>0</v>
      </c>
    </row>
    <row r="150" spans="1:9" outlineLevel="1" x14ac:dyDescent="0.2">
      <c r="A150" t="s">
        <v>466</v>
      </c>
      <c r="B150" t="s">
        <v>310</v>
      </c>
      <c r="C150" t="s">
        <v>439</v>
      </c>
      <c r="D150" t="s">
        <v>467</v>
      </c>
      <c r="E150" t="s">
        <v>330</v>
      </c>
      <c r="F150" t="s">
        <v>468</v>
      </c>
      <c r="G150" s="1">
        <v>0</v>
      </c>
      <c r="H150" s="1">
        <f>G150*(1+(G2/100))</f>
        <v>0</v>
      </c>
      <c r="I150" s="1">
        <f>0*(1+(G2/100))</f>
        <v>0</v>
      </c>
    </row>
    <row r="151" spans="1:9" outlineLevel="1" x14ac:dyDescent="0.2">
      <c r="A151" t="s">
        <v>469</v>
      </c>
      <c r="B151" t="s">
        <v>310</v>
      </c>
      <c r="C151" t="s">
        <v>439</v>
      </c>
      <c r="D151" t="s">
        <v>470</v>
      </c>
      <c r="E151" t="s">
        <v>330</v>
      </c>
      <c r="F151" t="s">
        <v>471</v>
      </c>
      <c r="G151" s="1">
        <v>0</v>
      </c>
      <c r="H151" s="1">
        <f>G151*(1+(G2/100))</f>
        <v>0</v>
      </c>
      <c r="I151" s="1">
        <f>0*(1+(G2/100))</f>
        <v>0</v>
      </c>
    </row>
    <row r="152" spans="1:9" outlineLevel="1" x14ac:dyDescent="0.2">
      <c r="A152" t="s">
        <v>472</v>
      </c>
      <c r="B152" t="s">
        <v>310</v>
      </c>
      <c r="C152" t="s">
        <v>439</v>
      </c>
      <c r="D152" t="s">
        <v>473</v>
      </c>
      <c r="E152" t="s">
        <v>330</v>
      </c>
      <c r="F152" t="s">
        <v>474</v>
      </c>
      <c r="G152" s="1">
        <v>0</v>
      </c>
      <c r="H152" s="1">
        <f>G152*(1+(G2/100))</f>
        <v>0</v>
      </c>
      <c r="I152" s="1">
        <f>0*(1+(G2/100))</f>
        <v>0</v>
      </c>
    </row>
    <row r="153" spans="1:9" outlineLevel="1" x14ac:dyDescent="0.2">
      <c r="A153" t="s">
        <v>475</v>
      </c>
      <c r="B153" t="s">
        <v>310</v>
      </c>
      <c r="C153" t="s">
        <v>439</v>
      </c>
      <c r="D153" t="s">
        <v>476</v>
      </c>
      <c r="E153" t="s">
        <v>330</v>
      </c>
      <c r="F153" t="s">
        <v>477</v>
      </c>
      <c r="G153" s="1">
        <v>0</v>
      </c>
      <c r="H153" s="1">
        <f>G153*(1+(G2/100))</f>
        <v>0</v>
      </c>
      <c r="I153" s="1">
        <f>0*(1+(G2/100))</f>
        <v>0</v>
      </c>
    </row>
    <row r="154" spans="1:9" outlineLevel="1" x14ac:dyDescent="0.2">
      <c r="A154" t="s">
        <v>478</v>
      </c>
      <c r="B154" t="s">
        <v>310</v>
      </c>
      <c r="C154" t="s">
        <v>439</v>
      </c>
      <c r="D154" t="s">
        <v>479</v>
      </c>
      <c r="E154" t="s">
        <v>330</v>
      </c>
      <c r="F154" t="s">
        <v>480</v>
      </c>
      <c r="G154" s="1">
        <v>0</v>
      </c>
      <c r="H154" s="1">
        <f>G154*(1+(G2/100))</f>
        <v>0</v>
      </c>
      <c r="I154" s="1">
        <f>0*(1+(G2/100))</f>
        <v>0</v>
      </c>
    </row>
    <row r="155" spans="1:9" outlineLevel="1" x14ac:dyDescent="0.2">
      <c r="A155" t="s">
        <v>481</v>
      </c>
      <c r="B155" t="s">
        <v>310</v>
      </c>
      <c r="C155" t="s">
        <v>439</v>
      </c>
      <c r="D155" t="s">
        <v>482</v>
      </c>
      <c r="E155" t="s">
        <v>330</v>
      </c>
      <c r="F155" t="s">
        <v>483</v>
      </c>
      <c r="G155" s="1">
        <v>0</v>
      </c>
      <c r="H155" s="1">
        <f>G155*(1+(G2/100))</f>
        <v>0</v>
      </c>
      <c r="I155" s="1">
        <f>0*(1+(G2/100))</f>
        <v>0</v>
      </c>
    </row>
    <row r="156" spans="1:9" outlineLevel="1" x14ac:dyDescent="0.2">
      <c r="A156" t="s">
        <v>484</v>
      </c>
      <c r="B156" t="s">
        <v>310</v>
      </c>
      <c r="C156" t="s">
        <v>439</v>
      </c>
      <c r="D156" t="s">
        <v>485</v>
      </c>
      <c r="E156" t="s">
        <v>330</v>
      </c>
      <c r="F156" t="s">
        <v>486</v>
      </c>
      <c r="G156" s="1">
        <v>0</v>
      </c>
      <c r="H156" s="1">
        <f>G156*(1+(G2/100))</f>
        <v>0</v>
      </c>
      <c r="I156" s="1">
        <f>0*(1+(G2/100))</f>
        <v>0</v>
      </c>
    </row>
    <row r="157" spans="1:9" outlineLevel="1" x14ac:dyDescent="0.2">
      <c r="A157" t="s">
        <v>487</v>
      </c>
      <c r="B157" t="s">
        <v>310</v>
      </c>
      <c r="C157" t="s">
        <v>439</v>
      </c>
      <c r="D157" t="s">
        <v>488</v>
      </c>
      <c r="E157" t="s">
        <v>330</v>
      </c>
      <c r="F157" t="s">
        <v>489</v>
      </c>
      <c r="G157" s="1">
        <v>0</v>
      </c>
      <c r="H157" s="1">
        <f>G157*(1+(G2/100))</f>
        <v>0</v>
      </c>
      <c r="I157" s="1">
        <f>0*(1+(G2/100))</f>
        <v>0</v>
      </c>
    </row>
    <row r="158" spans="1:9" outlineLevel="1" x14ac:dyDescent="0.2">
      <c r="A158" t="s">
        <v>490</v>
      </c>
      <c r="B158" t="s">
        <v>310</v>
      </c>
      <c r="C158" t="s">
        <v>439</v>
      </c>
      <c r="D158" t="s">
        <v>491</v>
      </c>
      <c r="E158" t="s">
        <v>330</v>
      </c>
      <c r="F158" t="s">
        <v>492</v>
      </c>
      <c r="G158" s="1">
        <v>0</v>
      </c>
      <c r="H158" s="1">
        <f>G158*(1+(G2/100))</f>
        <v>0</v>
      </c>
      <c r="I158" s="1">
        <f>0*(1+(G2/100))</f>
        <v>0</v>
      </c>
    </row>
    <row r="159" spans="1:9" outlineLevel="1" x14ac:dyDescent="0.2">
      <c r="A159" t="s">
        <v>493</v>
      </c>
      <c r="B159" t="s">
        <v>310</v>
      </c>
      <c r="C159" t="s">
        <v>439</v>
      </c>
      <c r="D159" t="s">
        <v>494</v>
      </c>
      <c r="E159" t="s">
        <v>330</v>
      </c>
      <c r="F159" t="s">
        <v>495</v>
      </c>
      <c r="G159" s="1">
        <v>0</v>
      </c>
      <c r="H159" s="1">
        <f>G159*(1+(G2/100))</f>
        <v>0</v>
      </c>
      <c r="I159" s="1">
        <f>0*(1+(G2/100))</f>
        <v>0</v>
      </c>
    </row>
    <row r="160" spans="1:9" outlineLevel="1" x14ac:dyDescent="0.2">
      <c r="A160" t="s">
        <v>496</v>
      </c>
      <c r="B160" t="s">
        <v>310</v>
      </c>
      <c r="C160" t="s">
        <v>439</v>
      </c>
      <c r="D160" t="s">
        <v>497</v>
      </c>
      <c r="E160" t="s">
        <v>330</v>
      </c>
      <c r="F160" t="s">
        <v>498</v>
      </c>
      <c r="G160" s="1">
        <v>0</v>
      </c>
      <c r="H160" s="1">
        <f>G160*(1+(G2/100))</f>
        <v>0</v>
      </c>
      <c r="I160" s="1">
        <f>0*(1+(G2/100))</f>
        <v>0</v>
      </c>
    </row>
    <row r="161" spans="1:9" outlineLevel="1" x14ac:dyDescent="0.2">
      <c r="A161" t="s">
        <v>499</v>
      </c>
      <c r="B161" t="s">
        <v>310</v>
      </c>
      <c r="C161" t="s">
        <v>439</v>
      </c>
      <c r="D161" t="s">
        <v>500</v>
      </c>
      <c r="E161" t="s">
        <v>330</v>
      </c>
      <c r="F161" t="s">
        <v>501</v>
      </c>
      <c r="G161" s="1">
        <v>0</v>
      </c>
      <c r="H161" s="1">
        <f>G161*(1+(G2/100))</f>
        <v>0</v>
      </c>
      <c r="I161" s="1">
        <f>0*(1+(G2/100))</f>
        <v>0</v>
      </c>
    </row>
    <row r="162" spans="1:9" outlineLevel="1" x14ac:dyDescent="0.2">
      <c r="A162" t="s">
        <v>502</v>
      </c>
      <c r="B162" t="s">
        <v>310</v>
      </c>
      <c r="C162" t="s">
        <v>439</v>
      </c>
      <c r="D162" t="s">
        <v>503</v>
      </c>
      <c r="E162" t="s">
        <v>330</v>
      </c>
      <c r="F162" t="s">
        <v>504</v>
      </c>
      <c r="G162" s="1">
        <v>0</v>
      </c>
      <c r="H162" s="1">
        <f>G162*(1+(G2/100))</f>
        <v>0</v>
      </c>
      <c r="I162" s="1">
        <f>0*(1+(G2/100))</f>
        <v>0</v>
      </c>
    </row>
    <row r="163" spans="1:9" outlineLevel="1" x14ac:dyDescent="0.2">
      <c r="A163" t="s">
        <v>505</v>
      </c>
      <c r="B163" t="s">
        <v>310</v>
      </c>
      <c r="C163" t="s">
        <v>439</v>
      </c>
      <c r="D163" t="s">
        <v>506</v>
      </c>
      <c r="E163" t="s">
        <v>330</v>
      </c>
      <c r="F163" t="s">
        <v>507</v>
      </c>
      <c r="G163" s="1">
        <v>0</v>
      </c>
      <c r="H163" s="1">
        <f>G163*(1+(G2/100))</f>
        <v>0</v>
      </c>
      <c r="I163" s="1">
        <f>0*(1+(G2/100))</f>
        <v>0</v>
      </c>
    </row>
    <row r="164" spans="1:9" outlineLevel="1" x14ac:dyDescent="0.2">
      <c r="A164" t="s">
        <v>508</v>
      </c>
      <c r="B164" t="s">
        <v>310</v>
      </c>
      <c r="C164" t="s">
        <v>439</v>
      </c>
      <c r="D164" t="s">
        <v>509</v>
      </c>
      <c r="E164" t="s">
        <v>330</v>
      </c>
      <c r="F164" t="s">
        <v>510</v>
      </c>
      <c r="G164" s="1">
        <v>0</v>
      </c>
      <c r="H164" s="1">
        <f>G164*(1+(G2/100))</f>
        <v>0</v>
      </c>
      <c r="I164" s="1">
        <f>0*(1+(G2/100))</f>
        <v>0</v>
      </c>
    </row>
    <row r="165" spans="1:9" outlineLevel="1" x14ac:dyDescent="0.2">
      <c r="A165" t="s">
        <v>511</v>
      </c>
      <c r="B165" t="s">
        <v>310</v>
      </c>
      <c r="C165" t="s">
        <v>439</v>
      </c>
      <c r="D165" t="s">
        <v>512</v>
      </c>
      <c r="E165" t="s">
        <v>330</v>
      </c>
      <c r="F165" t="s">
        <v>513</v>
      </c>
      <c r="G165" s="1">
        <v>0</v>
      </c>
      <c r="H165" s="1">
        <f>G165*(1+(G2/100))</f>
        <v>0</v>
      </c>
      <c r="I165" s="1">
        <f>0*(1+(G2/100))</f>
        <v>0</v>
      </c>
    </row>
    <row r="166" spans="1:9" outlineLevel="1" x14ac:dyDescent="0.2">
      <c r="A166" t="s">
        <v>514</v>
      </c>
      <c r="B166" t="s">
        <v>310</v>
      </c>
      <c r="C166" t="s">
        <v>439</v>
      </c>
      <c r="D166" t="s">
        <v>515</v>
      </c>
      <c r="E166" t="s">
        <v>330</v>
      </c>
      <c r="F166" t="s">
        <v>516</v>
      </c>
      <c r="G166" s="1">
        <v>0</v>
      </c>
      <c r="H166" s="1">
        <f>G166*(1+(G2/100))</f>
        <v>0</v>
      </c>
      <c r="I166" s="1">
        <f>0*(1+(G2/100))</f>
        <v>0</v>
      </c>
    </row>
    <row r="167" spans="1:9" outlineLevel="1" x14ac:dyDescent="0.2">
      <c r="A167" t="s">
        <v>517</v>
      </c>
      <c r="B167" t="s">
        <v>310</v>
      </c>
      <c r="C167" t="s">
        <v>439</v>
      </c>
      <c r="D167" t="s">
        <v>518</v>
      </c>
      <c r="E167" t="s">
        <v>330</v>
      </c>
      <c r="F167" t="s">
        <v>519</v>
      </c>
      <c r="G167" s="1">
        <v>0</v>
      </c>
      <c r="H167" s="1">
        <f>G167*(1+(G2/100))</f>
        <v>0</v>
      </c>
      <c r="I167" s="1">
        <f>0*(1+(G2/100))</f>
        <v>0</v>
      </c>
    </row>
    <row r="168" spans="1:9" outlineLevel="1" x14ac:dyDescent="0.2">
      <c r="A168" t="s">
        <v>520</v>
      </c>
      <c r="B168" t="s">
        <v>310</v>
      </c>
      <c r="C168" t="s">
        <v>439</v>
      </c>
      <c r="D168" t="s">
        <v>521</v>
      </c>
      <c r="E168" t="s">
        <v>330</v>
      </c>
      <c r="F168" t="s">
        <v>522</v>
      </c>
      <c r="G168" s="1">
        <v>0</v>
      </c>
      <c r="H168" s="1">
        <f>G168*(1+(G2/100))</f>
        <v>0</v>
      </c>
      <c r="I168" s="1">
        <f>0*(1+(G2/100))</f>
        <v>0</v>
      </c>
    </row>
    <row r="169" spans="1:9" outlineLevel="1" x14ac:dyDescent="0.2">
      <c r="A169" t="s">
        <v>523</v>
      </c>
      <c r="B169" t="s">
        <v>310</v>
      </c>
      <c r="C169" t="s">
        <v>439</v>
      </c>
      <c r="D169" t="s">
        <v>524</v>
      </c>
      <c r="E169" t="s">
        <v>330</v>
      </c>
      <c r="F169" t="s">
        <v>525</v>
      </c>
      <c r="G169" s="1">
        <v>0</v>
      </c>
      <c r="H169" s="1">
        <f>G169*(1+(G2/100))</f>
        <v>0</v>
      </c>
      <c r="I169" s="1">
        <f>0*(1+(G2/100))</f>
        <v>0</v>
      </c>
    </row>
    <row r="170" spans="1:9" outlineLevel="1" x14ac:dyDescent="0.2">
      <c r="A170" t="s">
        <v>526</v>
      </c>
      <c r="B170" t="s">
        <v>310</v>
      </c>
      <c r="C170" t="s">
        <v>439</v>
      </c>
      <c r="D170" t="s">
        <v>527</v>
      </c>
      <c r="E170" t="s">
        <v>330</v>
      </c>
      <c r="F170" t="s">
        <v>528</v>
      </c>
      <c r="G170" s="1">
        <v>0</v>
      </c>
      <c r="H170" s="1">
        <f>G170*(1+(G2/100))</f>
        <v>0</v>
      </c>
      <c r="I170" s="1">
        <f>0*(1+(G2/100))</f>
        <v>0</v>
      </c>
    </row>
    <row r="171" spans="1:9" outlineLevel="1" x14ac:dyDescent="0.2">
      <c r="A171" t="s">
        <v>529</v>
      </c>
      <c r="B171" t="s">
        <v>310</v>
      </c>
      <c r="C171" t="s">
        <v>439</v>
      </c>
      <c r="D171" t="s">
        <v>530</v>
      </c>
      <c r="E171" t="s">
        <v>330</v>
      </c>
      <c r="F171" t="s">
        <v>531</v>
      </c>
      <c r="G171" s="1">
        <v>0</v>
      </c>
      <c r="H171" s="1">
        <f>G171*(1+(G2/100))</f>
        <v>0</v>
      </c>
      <c r="I171" s="1">
        <f>0*(1+(G2/100))</f>
        <v>0</v>
      </c>
    </row>
    <row r="172" spans="1:9" outlineLevel="1" x14ac:dyDescent="0.2">
      <c r="A172" t="s">
        <v>532</v>
      </c>
      <c r="B172" t="s">
        <v>310</v>
      </c>
      <c r="C172" t="s">
        <v>439</v>
      </c>
      <c r="D172" t="s">
        <v>533</v>
      </c>
      <c r="E172" t="s">
        <v>330</v>
      </c>
      <c r="F172" t="s">
        <v>534</v>
      </c>
      <c r="G172" s="1">
        <v>0</v>
      </c>
      <c r="H172" s="1">
        <f>G172*(1+(G2/100))</f>
        <v>0</v>
      </c>
      <c r="I172" s="1">
        <f>0*(1+(G2/100))</f>
        <v>0</v>
      </c>
    </row>
    <row r="173" spans="1:9" outlineLevel="1" x14ac:dyDescent="0.2">
      <c r="A173" t="s">
        <v>535</v>
      </c>
      <c r="B173" t="s">
        <v>310</v>
      </c>
      <c r="C173" t="s">
        <v>320</v>
      </c>
      <c r="D173" t="s">
        <v>536</v>
      </c>
      <c r="E173" t="s">
        <v>263</v>
      </c>
      <c r="F173" t="s">
        <v>537</v>
      </c>
      <c r="G173" s="1">
        <v>0</v>
      </c>
      <c r="H173" s="1">
        <f>G173*(1+(G2/100))</f>
        <v>0</v>
      </c>
      <c r="I173" s="1">
        <f>0*(1+(G2/100))</f>
        <v>0</v>
      </c>
    </row>
    <row r="174" spans="1:9" outlineLevel="1" x14ac:dyDescent="0.2">
      <c r="A174" t="s">
        <v>538</v>
      </c>
      <c r="B174" t="s">
        <v>310</v>
      </c>
      <c r="C174" t="s">
        <v>320</v>
      </c>
      <c r="D174" t="s">
        <v>539</v>
      </c>
      <c r="E174" t="s">
        <v>263</v>
      </c>
      <c r="F174" t="s">
        <v>540</v>
      </c>
      <c r="G174" s="1">
        <v>0</v>
      </c>
      <c r="H174" s="1">
        <f>G174*(1+(G2/100))</f>
        <v>0</v>
      </c>
      <c r="I174" s="1">
        <f>0*(1+(G2/100))</f>
        <v>0</v>
      </c>
    </row>
    <row r="175" spans="1:9" outlineLevel="1" x14ac:dyDescent="0.2">
      <c r="A175" t="s">
        <v>541</v>
      </c>
      <c r="B175" t="s">
        <v>310</v>
      </c>
      <c r="C175" t="s">
        <v>320</v>
      </c>
      <c r="D175" t="s">
        <v>542</v>
      </c>
      <c r="E175" t="s">
        <v>263</v>
      </c>
      <c r="F175" t="s">
        <v>543</v>
      </c>
      <c r="G175" s="1">
        <v>0</v>
      </c>
      <c r="H175" s="1">
        <f>G175*(1+(G2/100))</f>
        <v>0</v>
      </c>
      <c r="I175" s="1">
        <f>0*(1+(G2/100))</f>
        <v>0</v>
      </c>
    </row>
    <row r="176" spans="1:9" outlineLevel="1" x14ac:dyDescent="0.2">
      <c r="A176" t="s">
        <v>544</v>
      </c>
      <c r="B176" t="s">
        <v>310</v>
      </c>
      <c r="C176" t="s">
        <v>320</v>
      </c>
      <c r="D176" t="s">
        <v>545</v>
      </c>
      <c r="E176" t="s">
        <v>276</v>
      </c>
      <c r="F176" t="s">
        <v>546</v>
      </c>
      <c r="G176" s="1">
        <v>0</v>
      </c>
      <c r="H176" s="1">
        <f>G176*(1+(G2/100))</f>
        <v>0</v>
      </c>
      <c r="I176" s="1">
        <f>0*(1+(G2/100))</f>
        <v>0</v>
      </c>
    </row>
    <row r="177" spans="1:9" outlineLevel="1" x14ac:dyDescent="0.2">
      <c r="A177" t="s">
        <v>547</v>
      </c>
      <c r="B177" t="s">
        <v>310</v>
      </c>
      <c r="C177" t="s">
        <v>320</v>
      </c>
      <c r="D177" t="s">
        <v>548</v>
      </c>
      <c r="E177" t="s">
        <v>276</v>
      </c>
      <c r="F177" t="s">
        <v>549</v>
      </c>
      <c r="G177" s="1">
        <v>0</v>
      </c>
      <c r="H177" s="1">
        <f>G177*(1+(G2/100))</f>
        <v>0</v>
      </c>
      <c r="I177" s="1">
        <f>0*(1+(G2/100))</f>
        <v>0</v>
      </c>
    </row>
    <row r="178" spans="1:9" outlineLevel="1" x14ac:dyDescent="0.2">
      <c r="A178" t="s">
        <v>550</v>
      </c>
      <c r="B178" t="s">
        <v>310</v>
      </c>
      <c r="C178" t="s">
        <v>320</v>
      </c>
      <c r="D178" t="s">
        <v>551</v>
      </c>
      <c r="E178" t="s">
        <v>276</v>
      </c>
      <c r="F178" t="s">
        <v>552</v>
      </c>
      <c r="G178" s="1">
        <v>0</v>
      </c>
      <c r="H178" s="1">
        <f>G178*(1+(G2/100))</f>
        <v>0</v>
      </c>
      <c r="I178" s="1">
        <f>0*(1+(G2/100))</f>
        <v>0</v>
      </c>
    </row>
    <row r="179" spans="1:9" outlineLevel="1" x14ac:dyDescent="0.2">
      <c r="A179" t="s">
        <v>553</v>
      </c>
      <c r="B179" t="s">
        <v>310</v>
      </c>
      <c r="C179" t="s">
        <v>320</v>
      </c>
      <c r="D179" t="s">
        <v>554</v>
      </c>
      <c r="E179" t="s">
        <v>276</v>
      </c>
      <c r="F179" t="s">
        <v>555</v>
      </c>
      <c r="G179" s="1">
        <v>0</v>
      </c>
      <c r="H179" s="1">
        <f>G179*(1+(G2/100))</f>
        <v>0</v>
      </c>
      <c r="I179" s="1">
        <f>0*(1+(G2/100))</f>
        <v>0</v>
      </c>
    </row>
    <row r="180" spans="1:9" outlineLevel="1" x14ac:dyDescent="0.2">
      <c r="A180" t="s">
        <v>556</v>
      </c>
      <c r="B180" t="s">
        <v>310</v>
      </c>
      <c r="C180" t="s">
        <v>320</v>
      </c>
      <c r="D180" t="s">
        <v>557</v>
      </c>
      <c r="E180" t="s">
        <v>276</v>
      </c>
      <c r="F180" t="s">
        <v>558</v>
      </c>
      <c r="G180" s="1">
        <v>0</v>
      </c>
      <c r="H180" s="1">
        <f>G180*(1+(G2/100))</f>
        <v>0</v>
      </c>
      <c r="I180" s="1">
        <f>0*(1+(G2/100))</f>
        <v>0</v>
      </c>
    </row>
    <row r="181" spans="1:9" outlineLevel="1" x14ac:dyDescent="0.2">
      <c r="A181" t="s">
        <v>559</v>
      </c>
      <c r="B181" t="s">
        <v>310</v>
      </c>
      <c r="C181" t="s">
        <v>320</v>
      </c>
      <c r="D181" t="s">
        <v>560</v>
      </c>
      <c r="E181" t="s">
        <v>276</v>
      </c>
      <c r="F181" t="s">
        <v>561</v>
      </c>
      <c r="G181" s="1">
        <v>0</v>
      </c>
      <c r="H181" s="1">
        <f>G181*(1+(G2/100))</f>
        <v>0</v>
      </c>
      <c r="I181" s="1">
        <f>0*(1+(G2/100))</f>
        <v>0</v>
      </c>
    </row>
    <row r="182" spans="1:9" outlineLevel="1" x14ac:dyDescent="0.2">
      <c r="A182" t="s">
        <v>562</v>
      </c>
      <c r="B182" t="s">
        <v>310</v>
      </c>
      <c r="C182" t="s">
        <v>320</v>
      </c>
      <c r="D182" t="s">
        <v>563</v>
      </c>
      <c r="E182" t="s">
        <v>564</v>
      </c>
      <c r="F182" t="s">
        <v>565</v>
      </c>
      <c r="G182" s="1">
        <v>0</v>
      </c>
      <c r="H182" s="1">
        <f>G182*(1+(G2/100))</f>
        <v>0</v>
      </c>
      <c r="I182" s="1">
        <f>0*(1+(G2/100))</f>
        <v>0</v>
      </c>
    </row>
    <row r="183" spans="1:9" outlineLevel="1" x14ac:dyDescent="0.2">
      <c r="A183" t="s">
        <v>566</v>
      </c>
      <c r="B183" t="s">
        <v>310</v>
      </c>
      <c r="C183" t="s">
        <v>320</v>
      </c>
      <c r="D183" t="s">
        <v>567</v>
      </c>
      <c r="E183" t="s">
        <v>568</v>
      </c>
      <c r="F183" t="s">
        <v>569</v>
      </c>
      <c r="G183" s="1">
        <v>0</v>
      </c>
      <c r="H183" s="1">
        <f>G183*(1+(G2/100))</f>
        <v>0</v>
      </c>
      <c r="I183" s="1">
        <f>0*(1+(G2/100))</f>
        <v>0</v>
      </c>
    </row>
    <row r="184" spans="1:9" outlineLevel="1" x14ac:dyDescent="0.2">
      <c r="A184" t="s">
        <v>570</v>
      </c>
      <c r="B184" t="s">
        <v>310</v>
      </c>
      <c r="C184" t="s">
        <v>320</v>
      </c>
      <c r="D184" t="s">
        <v>571</v>
      </c>
      <c r="E184" t="s">
        <v>263</v>
      </c>
      <c r="F184" t="s">
        <v>572</v>
      </c>
      <c r="G184" s="1">
        <v>0</v>
      </c>
      <c r="H184" s="1">
        <f>G184*(1+(G2/100))</f>
        <v>0</v>
      </c>
      <c r="I184" s="1">
        <f>0*(1+(G2/100))</f>
        <v>0</v>
      </c>
    </row>
    <row r="185" spans="1:9" outlineLevel="1" x14ac:dyDescent="0.2">
      <c r="A185" t="s">
        <v>573</v>
      </c>
      <c r="B185" t="s">
        <v>310</v>
      </c>
      <c r="C185" t="s">
        <v>320</v>
      </c>
      <c r="D185" t="s">
        <v>574</v>
      </c>
      <c r="E185" t="s">
        <v>35</v>
      </c>
      <c r="F185" t="s">
        <v>575</v>
      </c>
      <c r="G185" s="1">
        <v>0</v>
      </c>
      <c r="H185" s="1">
        <f>G185*(1+(G2/100))</f>
        <v>0</v>
      </c>
      <c r="I185" s="1">
        <f>0*(1+(G2/100))</f>
        <v>0</v>
      </c>
    </row>
    <row r="186" spans="1:9" outlineLevel="1" x14ac:dyDescent="0.2">
      <c r="A186" t="s">
        <v>576</v>
      </c>
      <c r="B186" t="s">
        <v>310</v>
      </c>
      <c r="C186" t="s">
        <v>320</v>
      </c>
      <c r="D186" t="s">
        <v>577</v>
      </c>
      <c r="E186" t="s">
        <v>564</v>
      </c>
      <c r="F186" t="s">
        <v>578</v>
      </c>
      <c r="G186" s="1">
        <v>0</v>
      </c>
      <c r="H186" s="1">
        <f>G186*(1+(G2/100))</f>
        <v>0</v>
      </c>
      <c r="I186" s="1">
        <f>0*(1+(G2/100))</f>
        <v>0</v>
      </c>
    </row>
    <row r="187" spans="1:9" outlineLevel="1" x14ac:dyDescent="0.2">
      <c r="A187" t="s">
        <v>579</v>
      </c>
      <c r="B187" t="s">
        <v>310</v>
      </c>
      <c r="C187" t="s">
        <v>320</v>
      </c>
      <c r="D187" t="s">
        <v>580</v>
      </c>
      <c r="E187" t="s">
        <v>133</v>
      </c>
      <c r="F187" t="s">
        <v>581</v>
      </c>
      <c r="G187" s="1">
        <v>0</v>
      </c>
      <c r="H187" s="1">
        <f>G187*(1+(G2/100))</f>
        <v>0</v>
      </c>
      <c r="I187" s="1">
        <f>0*(1+(G2/100))</f>
        <v>0</v>
      </c>
    </row>
    <row r="188" spans="1:9" outlineLevel="1" x14ac:dyDescent="0.2">
      <c r="A188" t="s">
        <v>582</v>
      </c>
      <c r="B188" t="s">
        <v>310</v>
      </c>
      <c r="C188" t="s">
        <v>320</v>
      </c>
      <c r="D188" t="s">
        <v>583</v>
      </c>
      <c r="E188" t="s">
        <v>584</v>
      </c>
      <c r="F188" t="s">
        <v>585</v>
      </c>
      <c r="G188" s="1">
        <v>0</v>
      </c>
      <c r="H188" s="1">
        <f>G188*(1+(G2/100))</f>
        <v>0</v>
      </c>
      <c r="I188" s="1">
        <f>0*(1+(G2/100))</f>
        <v>0</v>
      </c>
    </row>
    <row r="189" spans="1:9" outlineLevel="1" x14ac:dyDescent="0.2">
      <c r="A189" t="s">
        <v>586</v>
      </c>
      <c r="B189" t="s">
        <v>310</v>
      </c>
      <c r="C189" t="s">
        <v>320</v>
      </c>
      <c r="D189" t="s">
        <v>587</v>
      </c>
      <c r="E189" t="s">
        <v>584</v>
      </c>
      <c r="F189" t="s">
        <v>588</v>
      </c>
      <c r="G189" s="1">
        <v>0</v>
      </c>
      <c r="H189" s="1">
        <f>G189*(1+(G2/100))</f>
        <v>0</v>
      </c>
      <c r="I189" s="1">
        <f>0*(1+(G2/100))</f>
        <v>0</v>
      </c>
    </row>
    <row r="190" spans="1:9" outlineLevel="1" x14ac:dyDescent="0.2">
      <c r="A190" t="s">
        <v>589</v>
      </c>
      <c r="B190" t="s">
        <v>310</v>
      </c>
      <c r="C190" t="s">
        <v>320</v>
      </c>
      <c r="D190" t="s">
        <v>590</v>
      </c>
      <c r="E190" t="s">
        <v>263</v>
      </c>
      <c r="F190" t="s">
        <v>591</v>
      </c>
      <c r="G190" s="1">
        <v>0</v>
      </c>
      <c r="H190" s="1">
        <f>G190*(1+(G2/100))</f>
        <v>0</v>
      </c>
      <c r="I190" s="1">
        <f>0*(1+(G2/100))</f>
        <v>0</v>
      </c>
    </row>
    <row r="191" spans="1:9" outlineLevel="1" x14ac:dyDescent="0.2">
      <c r="A191" t="s">
        <v>592</v>
      </c>
      <c r="B191" t="s">
        <v>310</v>
      </c>
      <c r="C191" t="s">
        <v>320</v>
      </c>
      <c r="D191" t="s">
        <v>593</v>
      </c>
      <c r="E191" t="s">
        <v>568</v>
      </c>
      <c r="F191" t="s">
        <v>594</v>
      </c>
      <c r="G191" s="1">
        <v>0</v>
      </c>
      <c r="H191" s="1">
        <f>G191*(1+(G2/100))</f>
        <v>0</v>
      </c>
      <c r="I191" s="1">
        <f>0*(1+(G2/100))</f>
        <v>0</v>
      </c>
    </row>
    <row r="192" spans="1:9" outlineLevel="1" x14ac:dyDescent="0.2">
      <c r="A192" t="s">
        <v>595</v>
      </c>
      <c r="B192" t="s">
        <v>310</v>
      </c>
      <c r="C192" t="s">
        <v>320</v>
      </c>
      <c r="D192" t="s">
        <v>596</v>
      </c>
      <c r="E192" t="s">
        <v>133</v>
      </c>
      <c r="F192" t="s">
        <v>597</v>
      </c>
      <c r="G192" s="1">
        <v>0</v>
      </c>
      <c r="H192" s="1">
        <f>G192*(1+(G2/100))</f>
        <v>0</v>
      </c>
      <c r="I192" s="1">
        <f>0*(1+(G2/100))</f>
        <v>0</v>
      </c>
    </row>
    <row r="193" spans="1:9" outlineLevel="1" x14ac:dyDescent="0.2">
      <c r="A193" t="s">
        <v>598</v>
      </c>
      <c r="B193" t="s">
        <v>310</v>
      </c>
      <c r="C193" t="s">
        <v>320</v>
      </c>
      <c r="D193" t="s">
        <v>599</v>
      </c>
      <c r="E193" t="s">
        <v>133</v>
      </c>
      <c r="F193" t="s">
        <v>600</v>
      </c>
      <c r="G193" s="1">
        <v>0</v>
      </c>
      <c r="H193" s="1">
        <f>G193*(1+(G2/100))</f>
        <v>0</v>
      </c>
      <c r="I193" s="1">
        <f>0*(1+(G2/100))</f>
        <v>0</v>
      </c>
    </row>
    <row r="194" spans="1:9" outlineLevel="1" x14ac:dyDescent="0.2">
      <c r="A194" t="s">
        <v>601</v>
      </c>
      <c r="B194" t="s">
        <v>310</v>
      </c>
      <c r="C194" t="s">
        <v>320</v>
      </c>
      <c r="D194" t="s">
        <v>602</v>
      </c>
      <c r="E194" t="s">
        <v>20</v>
      </c>
      <c r="F194" t="s">
        <v>603</v>
      </c>
      <c r="G194" s="1">
        <v>0</v>
      </c>
      <c r="H194" s="1">
        <f>G194*(1+(G2/100))</f>
        <v>0</v>
      </c>
      <c r="I194" s="1">
        <f>0*(1+(G2/100))</f>
        <v>0</v>
      </c>
    </row>
    <row r="195" spans="1:9" outlineLevel="1" x14ac:dyDescent="0.2">
      <c r="A195" t="s">
        <v>604</v>
      </c>
      <c r="B195" t="s">
        <v>310</v>
      </c>
      <c r="C195" t="s">
        <v>320</v>
      </c>
      <c r="D195" t="s">
        <v>605</v>
      </c>
      <c r="E195" t="s">
        <v>322</v>
      </c>
      <c r="F195" t="s">
        <v>606</v>
      </c>
      <c r="G195" s="1">
        <v>0</v>
      </c>
      <c r="H195" s="1">
        <f>G195*(1+(G2/100))</f>
        <v>0</v>
      </c>
      <c r="I195" s="1">
        <f>0*(1+(G2/100))</f>
        <v>0</v>
      </c>
    </row>
    <row r="196" spans="1:9" outlineLevel="1" x14ac:dyDescent="0.2">
      <c r="A196" t="s">
        <v>607</v>
      </c>
      <c r="B196" t="s">
        <v>310</v>
      </c>
      <c r="C196" t="s">
        <v>320</v>
      </c>
      <c r="D196" t="s">
        <v>608</v>
      </c>
      <c r="E196" t="s">
        <v>30</v>
      </c>
      <c r="F196" t="s">
        <v>609</v>
      </c>
      <c r="G196" s="1">
        <v>0</v>
      </c>
      <c r="H196" s="1">
        <f>G196*(1+(G2/100))</f>
        <v>0</v>
      </c>
      <c r="I196" s="1">
        <f>0*(1+(G2/100))</f>
        <v>0</v>
      </c>
    </row>
    <row r="197" spans="1:9" outlineLevel="1" x14ac:dyDescent="0.2">
      <c r="A197" t="s">
        <v>610</v>
      </c>
      <c r="B197" t="s">
        <v>310</v>
      </c>
      <c r="C197" t="s">
        <v>320</v>
      </c>
      <c r="D197" t="s">
        <v>611</v>
      </c>
      <c r="E197" t="s">
        <v>20</v>
      </c>
      <c r="F197" t="s">
        <v>612</v>
      </c>
      <c r="G197" s="1">
        <v>0</v>
      </c>
      <c r="H197" s="1">
        <f>G197*(1+(G2/100))</f>
        <v>0</v>
      </c>
      <c r="I197" s="1">
        <f>0*(1+(G2/100))</f>
        <v>0</v>
      </c>
    </row>
    <row r="198" spans="1:9" outlineLevel="1" x14ac:dyDescent="0.2">
      <c r="A198" t="s">
        <v>613</v>
      </c>
      <c r="B198" t="s">
        <v>310</v>
      </c>
      <c r="C198" t="s">
        <v>320</v>
      </c>
      <c r="D198" t="s">
        <v>614</v>
      </c>
      <c r="E198" t="s">
        <v>564</v>
      </c>
      <c r="F198" t="s">
        <v>615</v>
      </c>
      <c r="G198" s="1">
        <v>0</v>
      </c>
      <c r="H198" s="1">
        <f>G198*(1+(G2/100))</f>
        <v>0</v>
      </c>
      <c r="I198" s="1">
        <f>0*(1+(G2/100))</f>
        <v>0</v>
      </c>
    </row>
    <row r="199" spans="1:9" outlineLevel="1" x14ac:dyDescent="0.2">
      <c r="A199" t="s">
        <v>616</v>
      </c>
      <c r="B199" t="s">
        <v>310</v>
      </c>
      <c r="C199" t="s">
        <v>320</v>
      </c>
      <c r="D199" t="s">
        <v>617</v>
      </c>
      <c r="E199" t="s">
        <v>20</v>
      </c>
      <c r="F199" t="s">
        <v>618</v>
      </c>
      <c r="G199" s="1">
        <v>0</v>
      </c>
      <c r="H199" s="1">
        <f>G199*(1+(G2/100))</f>
        <v>0</v>
      </c>
      <c r="I199" s="1">
        <f>0*(1+(G2/100))</f>
        <v>0</v>
      </c>
    </row>
    <row r="200" spans="1:9" outlineLevel="1" x14ac:dyDescent="0.2">
      <c r="A200" t="s">
        <v>619</v>
      </c>
      <c r="B200" t="s">
        <v>310</v>
      </c>
      <c r="C200" t="s">
        <v>320</v>
      </c>
      <c r="D200" t="s">
        <v>620</v>
      </c>
      <c r="E200" t="s">
        <v>20</v>
      </c>
      <c r="F200" t="s">
        <v>621</v>
      </c>
      <c r="G200" s="1">
        <v>0</v>
      </c>
      <c r="H200" s="1">
        <f>G200*(1+(G2/100))</f>
        <v>0</v>
      </c>
      <c r="I200" s="1">
        <f>0*(1+(G2/100))</f>
        <v>0</v>
      </c>
    </row>
    <row r="201" spans="1:9" outlineLevel="1" x14ac:dyDescent="0.2">
      <c r="A201" t="s">
        <v>622</v>
      </c>
      <c r="B201" t="s">
        <v>310</v>
      </c>
      <c r="C201" t="s">
        <v>320</v>
      </c>
      <c r="D201" t="s">
        <v>623</v>
      </c>
      <c r="E201" t="s">
        <v>20</v>
      </c>
      <c r="F201" t="s">
        <v>624</v>
      </c>
      <c r="G201" s="1">
        <v>0</v>
      </c>
      <c r="H201" s="1">
        <f>G201*(1+(G2/100))</f>
        <v>0</v>
      </c>
      <c r="I201" s="1">
        <f>0*(1+(G2/100))</f>
        <v>0</v>
      </c>
    </row>
    <row r="202" spans="1:9" outlineLevel="1" x14ac:dyDescent="0.2">
      <c r="A202" t="s">
        <v>625</v>
      </c>
      <c r="B202" t="s">
        <v>310</v>
      </c>
      <c r="C202" t="s">
        <v>320</v>
      </c>
      <c r="D202" t="s">
        <v>626</v>
      </c>
      <c r="E202" t="s">
        <v>20</v>
      </c>
      <c r="F202" t="s">
        <v>627</v>
      </c>
      <c r="G202" s="1">
        <v>0</v>
      </c>
      <c r="H202" s="1">
        <f>G202*(1+(G2/100))</f>
        <v>0</v>
      </c>
      <c r="I202" s="1">
        <f>0*(1+(G2/100))</f>
        <v>0</v>
      </c>
    </row>
    <row r="203" spans="1:9" outlineLevel="1" x14ac:dyDescent="0.2">
      <c r="A203" t="s">
        <v>628</v>
      </c>
      <c r="B203" t="s">
        <v>310</v>
      </c>
      <c r="C203" t="s">
        <v>320</v>
      </c>
      <c r="D203" t="s">
        <v>629</v>
      </c>
      <c r="E203" t="s">
        <v>35</v>
      </c>
      <c r="F203" t="s">
        <v>630</v>
      </c>
      <c r="G203" s="1">
        <v>0</v>
      </c>
      <c r="H203" s="1">
        <f>G203*(1+(G2/100))</f>
        <v>0</v>
      </c>
      <c r="I203" s="1">
        <f>0*(1+(G2/100))</f>
        <v>0</v>
      </c>
    </row>
    <row r="204" spans="1:9" outlineLevel="1" x14ac:dyDescent="0.2">
      <c r="A204" t="s">
        <v>631</v>
      </c>
      <c r="B204" t="s">
        <v>310</v>
      </c>
      <c r="C204" t="s">
        <v>320</v>
      </c>
      <c r="D204" t="s">
        <v>632</v>
      </c>
      <c r="E204" t="s">
        <v>564</v>
      </c>
      <c r="F204" t="s">
        <v>633</v>
      </c>
      <c r="G204" s="1">
        <v>0</v>
      </c>
      <c r="H204" s="1">
        <f>G204*(1+(G2/100))</f>
        <v>0</v>
      </c>
      <c r="I204" s="1">
        <f>0*(1+(G2/100))</f>
        <v>0</v>
      </c>
    </row>
    <row r="205" spans="1:9" outlineLevel="1" x14ac:dyDescent="0.2">
      <c r="A205" t="s">
        <v>634</v>
      </c>
      <c r="B205" t="s">
        <v>310</v>
      </c>
      <c r="C205" t="s">
        <v>320</v>
      </c>
      <c r="D205" t="s">
        <v>635</v>
      </c>
      <c r="E205" t="s">
        <v>35</v>
      </c>
      <c r="F205" t="s">
        <v>636</v>
      </c>
      <c r="G205" s="1">
        <v>0</v>
      </c>
      <c r="H205" s="1">
        <f>G205*(1+(G2/100))</f>
        <v>0</v>
      </c>
      <c r="I205" s="1">
        <f>0*(1+(G2/100))</f>
        <v>0</v>
      </c>
    </row>
    <row r="206" spans="1:9" outlineLevel="1" x14ac:dyDescent="0.2">
      <c r="A206" t="s">
        <v>637</v>
      </c>
      <c r="B206" t="s">
        <v>310</v>
      </c>
      <c r="C206" t="s">
        <v>320</v>
      </c>
      <c r="D206" t="s">
        <v>638</v>
      </c>
      <c r="E206" t="s">
        <v>564</v>
      </c>
      <c r="F206" t="s">
        <v>639</v>
      </c>
      <c r="G206" s="1">
        <v>0</v>
      </c>
      <c r="H206" s="1">
        <f>G206*(1+(G2/100))</f>
        <v>0</v>
      </c>
      <c r="I206" s="1">
        <f>0*(1+(G2/100))</f>
        <v>0</v>
      </c>
    </row>
    <row r="207" spans="1:9" outlineLevel="1" x14ac:dyDescent="0.2">
      <c r="A207" t="s">
        <v>640</v>
      </c>
      <c r="B207" t="s">
        <v>310</v>
      </c>
      <c r="C207" t="s">
        <v>320</v>
      </c>
      <c r="D207" t="s">
        <v>641</v>
      </c>
      <c r="E207" t="s">
        <v>564</v>
      </c>
      <c r="F207" t="s">
        <v>642</v>
      </c>
      <c r="G207" s="1">
        <v>0</v>
      </c>
      <c r="H207" s="1">
        <f>G207*(1+(G2/100))</f>
        <v>0</v>
      </c>
      <c r="I207" s="1">
        <f>0*(1+(G2/100))</f>
        <v>0</v>
      </c>
    </row>
    <row r="208" spans="1:9" outlineLevel="1" x14ac:dyDescent="0.2">
      <c r="A208" t="s">
        <v>643</v>
      </c>
      <c r="B208" t="s">
        <v>310</v>
      </c>
      <c r="C208" t="s">
        <v>320</v>
      </c>
      <c r="D208" t="s">
        <v>644</v>
      </c>
      <c r="E208" t="s">
        <v>20</v>
      </c>
      <c r="F208" t="s">
        <v>645</v>
      </c>
      <c r="G208" s="1">
        <v>0</v>
      </c>
      <c r="H208" s="1">
        <f>G208*(1+(G2/100))</f>
        <v>0</v>
      </c>
      <c r="I208" s="1">
        <f>0*(1+(G2/100))</f>
        <v>0</v>
      </c>
    </row>
    <row r="209" spans="1:9" outlineLevel="1" x14ac:dyDescent="0.2">
      <c r="A209" t="s">
        <v>646</v>
      </c>
      <c r="B209" t="s">
        <v>310</v>
      </c>
      <c r="C209" t="s">
        <v>320</v>
      </c>
      <c r="D209" t="s">
        <v>647</v>
      </c>
      <c r="E209" t="s">
        <v>20</v>
      </c>
      <c r="F209" t="s">
        <v>648</v>
      </c>
      <c r="G209" s="1">
        <v>0</v>
      </c>
      <c r="H209" s="1">
        <f>G209*(1+(G2/100))</f>
        <v>0</v>
      </c>
      <c r="I209" s="1">
        <f>0*(1+(G2/100))</f>
        <v>0</v>
      </c>
    </row>
    <row r="210" spans="1:9" outlineLevel="1" x14ac:dyDescent="0.2">
      <c r="A210" t="s">
        <v>649</v>
      </c>
      <c r="B210" t="s">
        <v>310</v>
      </c>
      <c r="C210" t="s">
        <v>320</v>
      </c>
      <c r="D210" t="s">
        <v>650</v>
      </c>
      <c r="E210" t="s">
        <v>35</v>
      </c>
      <c r="F210" t="s">
        <v>651</v>
      </c>
      <c r="G210" s="1">
        <v>0</v>
      </c>
      <c r="H210" s="1">
        <f>G210*(1+(G2/100))</f>
        <v>0</v>
      </c>
      <c r="I210" s="1">
        <f>0*(1+(G2/100))</f>
        <v>0</v>
      </c>
    </row>
    <row r="211" spans="1:9" outlineLevel="1" x14ac:dyDescent="0.2">
      <c r="A211" t="s">
        <v>652</v>
      </c>
      <c r="B211" t="s">
        <v>310</v>
      </c>
      <c r="C211" t="s">
        <v>320</v>
      </c>
      <c r="D211" t="s">
        <v>653</v>
      </c>
      <c r="E211" t="s">
        <v>133</v>
      </c>
      <c r="F211" t="s">
        <v>654</v>
      </c>
      <c r="G211" s="1">
        <v>0</v>
      </c>
      <c r="H211" s="1">
        <f>G211*(1+(G2/100))</f>
        <v>0</v>
      </c>
      <c r="I211" s="1">
        <f>0*(1+(G2/100))</f>
        <v>0</v>
      </c>
    </row>
    <row r="212" spans="1:9" outlineLevel="1" x14ac:dyDescent="0.2">
      <c r="A212" t="s">
        <v>655</v>
      </c>
      <c r="B212" t="s">
        <v>310</v>
      </c>
      <c r="C212" t="s">
        <v>320</v>
      </c>
      <c r="D212" t="s">
        <v>656</v>
      </c>
      <c r="E212" t="s">
        <v>35</v>
      </c>
      <c r="F212" t="s">
        <v>657</v>
      </c>
      <c r="G212" s="1">
        <v>0</v>
      </c>
      <c r="H212" s="1">
        <f>G212*(1+(G2/100))</f>
        <v>0</v>
      </c>
      <c r="I212" s="1">
        <f>0*(1+(G2/100))</f>
        <v>0</v>
      </c>
    </row>
    <row r="213" spans="1:9" outlineLevel="1" x14ac:dyDescent="0.2">
      <c r="A213" t="s">
        <v>658</v>
      </c>
      <c r="B213" t="s">
        <v>310</v>
      </c>
      <c r="C213" t="s">
        <v>320</v>
      </c>
      <c r="D213" t="s">
        <v>659</v>
      </c>
      <c r="E213" t="s">
        <v>20</v>
      </c>
      <c r="F213" t="s">
        <v>660</v>
      </c>
      <c r="G213" s="1">
        <v>0</v>
      </c>
      <c r="H213" s="1">
        <f>G213*(1+(G2/100))</f>
        <v>0</v>
      </c>
      <c r="I213" s="1">
        <f>0*(1+(G2/100))</f>
        <v>0</v>
      </c>
    </row>
    <row r="214" spans="1:9" outlineLevel="1" x14ac:dyDescent="0.2">
      <c r="A214" t="s">
        <v>661</v>
      </c>
      <c r="B214" t="s">
        <v>310</v>
      </c>
      <c r="C214" t="s">
        <v>320</v>
      </c>
      <c r="D214" t="s">
        <v>662</v>
      </c>
      <c r="E214" t="s">
        <v>20</v>
      </c>
      <c r="F214" t="s">
        <v>663</v>
      </c>
      <c r="G214" s="1">
        <v>0</v>
      </c>
      <c r="H214" s="1">
        <f>G214*(1+(G2/100))</f>
        <v>0</v>
      </c>
      <c r="I214" s="1">
        <f>0*(1+(G2/100))</f>
        <v>0</v>
      </c>
    </row>
    <row r="215" spans="1:9" outlineLevel="1" x14ac:dyDescent="0.2">
      <c r="A215" t="s">
        <v>664</v>
      </c>
      <c r="B215" t="s">
        <v>310</v>
      </c>
      <c r="C215" t="s">
        <v>320</v>
      </c>
      <c r="D215" t="s">
        <v>665</v>
      </c>
      <c r="E215" t="s">
        <v>133</v>
      </c>
      <c r="F215" t="s">
        <v>666</v>
      </c>
      <c r="G215" s="1">
        <v>0</v>
      </c>
      <c r="H215" s="1">
        <f>G215*(1+(G2/100))</f>
        <v>0</v>
      </c>
      <c r="I215" s="1">
        <f>0*(1+(G2/100))</f>
        <v>0</v>
      </c>
    </row>
    <row r="216" spans="1:9" outlineLevel="1" x14ac:dyDescent="0.2">
      <c r="A216" t="s">
        <v>667</v>
      </c>
      <c r="B216" t="s">
        <v>310</v>
      </c>
      <c r="C216" t="s">
        <v>320</v>
      </c>
      <c r="D216" t="s">
        <v>668</v>
      </c>
      <c r="E216" t="s">
        <v>133</v>
      </c>
      <c r="F216" t="s">
        <v>669</v>
      </c>
      <c r="G216" s="1">
        <v>0</v>
      </c>
      <c r="H216" s="1">
        <f>G216*(1+(G2/100))</f>
        <v>0</v>
      </c>
      <c r="I216" s="1">
        <f>0*(1+(G2/100))</f>
        <v>0</v>
      </c>
    </row>
    <row r="217" spans="1:9" outlineLevel="1" x14ac:dyDescent="0.2">
      <c r="A217" t="s">
        <v>670</v>
      </c>
      <c r="B217" t="s">
        <v>310</v>
      </c>
      <c r="C217" t="s">
        <v>320</v>
      </c>
      <c r="D217" t="s">
        <v>671</v>
      </c>
      <c r="E217" t="s">
        <v>133</v>
      </c>
      <c r="F217" t="s">
        <v>672</v>
      </c>
      <c r="G217" s="1">
        <v>0</v>
      </c>
      <c r="H217" s="1">
        <f>G217*(1+(G2/100))</f>
        <v>0</v>
      </c>
      <c r="I217" s="1">
        <f>0*(1+(G2/100))</f>
        <v>0</v>
      </c>
    </row>
    <row r="218" spans="1:9" outlineLevel="1" x14ac:dyDescent="0.2">
      <c r="A218" t="s">
        <v>673</v>
      </c>
      <c r="B218" t="s">
        <v>310</v>
      </c>
      <c r="C218" t="s">
        <v>320</v>
      </c>
      <c r="D218" t="s">
        <v>674</v>
      </c>
      <c r="E218" t="s">
        <v>564</v>
      </c>
      <c r="F218" t="s">
        <v>675</v>
      </c>
      <c r="G218" s="1">
        <v>0</v>
      </c>
      <c r="H218" s="1">
        <f>G218*(1+(G2/100))</f>
        <v>0</v>
      </c>
      <c r="I218" s="1">
        <f>0*(1+(G2/100))</f>
        <v>0</v>
      </c>
    </row>
    <row r="219" spans="1:9" outlineLevel="1" x14ac:dyDescent="0.2">
      <c r="A219" t="s">
        <v>676</v>
      </c>
      <c r="B219" t="s">
        <v>310</v>
      </c>
      <c r="C219" t="s">
        <v>320</v>
      </c>
      <c r="D219" t="s">
        <v>677</v>
      </c>
      <c r="E219" t="s">
        <v>564</v>
      </c>
      <c r="F219" t="s">
        <v>678</v>
      </c>
      <c r="G219" s="1">
        <v>0</v>
      </c>
      <c r="H219" s="1">
        <f>G219*(1+(G2/100))</f>
        <v>0</v>
      </c>
      <c r="I219" s="1">
        <f>0*(1+(G2/100))</f>
        <v>0</v>
      </c>
    </row>
    <row r="220" spans="1:9" outlineLevel="1" x14ac:dyDescent="0.2">
      <c r="A220" t="s">
        <v>679</v>
      </c>
      <c r="B220" t="s">
        <v>310</v>
      </c>
      <c r="C220" t="s">
        <v>320</v>
      </c>
      <c r="D220" t="s">
        <v>680</v>
      </c>
      <c r="E220" t="s">
        <v>35</v>
      </c>
      <c r="F220" t="s">
        <v>681</v>
      </c>
      <c r="G220" s="1">
        <v>0</v>
      </c>
      <c r="H220" s="1">
        <f>G220*(1+(G2/100))</f>
        <v>0</v>
      </c>
      <c r="I220" s="1">
        <f>0*(1+(G2/100))</f>
        <v>0</v>
      </c>
    </row>
    <row r="221" spans="1:9" outlineLevel="1" x14ac:dyDescent="0.2">
      <c r="A221" t="s">
        <v>682</v>
      </c>
      <c r="B221" t="s">
        <v>310</v>
      </c>
      <c r="C221" t="s">
        <v>320</v>
      </c>
      <c r="D221" t="s">
        <v>683</v>
      </c>
      <c r="E221" t="s">
        <v>133</v>
      </c>
      <c r="F221" t="s">
        <v>684</v>
      </c>
      <c r="G221" s="1">
        <v>0</v>
      </c>
      <c r="H221" s="1">
        <f>G221*(1+(G2/100))</f>
        <v>0</v>
      </c>
      <c r="I221" s="1">
        <f>0*(1+(G2/100))</f>
        <v>0</v>
      </c>
    </row>
    <row r="222" spans="1:9" outlineLevel="1" x14ac:dyDescent="0.2">
      <c r="A222" t="s">
        <v>685</v>
      </c>
      <c r="B222" t="s">
        <v>310</v>
      </c>
      <c r="C222" t="s">
        <v>320</v>
      </c>
      <c r="D222" t="s">
        <v>686</v>
      </c>
      <c r="E222" t="s">
        <v>133</v>
      </c>
      <c r="F222" t="s">
        <v>687</v>
      </c>
      <c r="G222" s="1">
        <v>0</v>
      </c>
      <c r="H222" s="1">
        <f>G222*(1+(G2/100))</f>
        <v>0</v>
      </c>
      <c r="I222" s="1">
        <f>0*(1+(G2/100))</f>
        <v>0</v>
      </c>
    </row>
    <row r="223" spans="1:9" outlineLevel="1" x14ac:dyDescent="0.2">
      <c r="A223" t="s">
        <v>688</v>
      </c>
      <c r="B223" t="s">
        <v>310</v>
      </c>
      <c r="C223" t="s">
        <v>320</v>
      </c>
      <c r="D223" t="s">
        <v>689</v>
      </c>
      <c r="E223" t="s">
        <v>35</v>
      </c>
      <c r="F223" t="s">
        <v>690</v>
      </c>
      <c r="G223" s="1">
        <v>0</v>
      </c>
      <c r="H223" s="1">
        <f>G223*(1+(G2/100))</f>
        <v>0</v>
      </c>
      <c r="I223" s="1">
        <f>0*(1+(G2/100))</f>
        <v>0</v>
      </c>
    </row>
    <row r="224" spans="1:9" outlineLevel="1" x14ac:dyDescent="0.2">
      <c r="A224" t="s">
        <v>691</v>
      </c>
      <c r="B224" t="s">
        <v>310</v>
      </c>
      <c r="C224" t="s">
        <v>320</v>
      </c>
      <c r="D224" t="s">
        <v>692</v>
      </c>
      <c r="E224" t="s">
        <v>133</v>
      </c>
      <c r="F224" t="s">
        <v>693</v>
      </c>
      <c r="G224" s="1">
        <v>0</v>
      </c>
      <c r="H224" s="1">
        <f>G224*(1+(G2/100))</f>
        <v>0</v>
      </c>
      <c r="I224" s="1">
        <f>0*(1+(G2/100))</f>
        <v>0</v>
      </c>
    </row>
    <row r="225" spans="1:9" outlineLevel="1" x14ac:dyDescent="0.2">
      <c r="A225" t="s">
        <v>694</v>
      </c>
      <c r="B225" t="s">
        <v>310</v>
      </c>
      <c r="C225" t="s">
        <v>320</v>
      </c>
      <c r="D225" t="s">
        <v>695</v>
      </c>
      <c r="E225" t="s">
        <v>133</v>
      </c>
      <c r="F225" t="s">
        <v>696</v>
      </c>
      <c r="G225" s="1">
        <v>0</v>
      </c>
      <c r="H225" s="1">
        <f>G225*(1+(G2/100))</f>
        <v>0</v>
      </c>
      <c r="I225" s="1">
        <f>0*(1+(G2/100))</f>
        <v>0</v>
      </c>
    </row>
    <row r="226" spans="1:9" outlineLevel="1" x14ac:dyDescent="0.2">
      <c r="A226" t="s">
        <v>697</v>
      </c>
      <c r="B226" t="s">
        <v>310</v>
      </c>
      <c r="C226" t="s">
        <v>320</v>
      </c>
      <c r="D226" t="s">
        <v>698</v>
      </c>
      <c r="E226" t="s">
        <v>133</v>
      </c>
      <c r="F226" t="s">
        <v>699</v>
      </c>
      <c r="G226" s="1">
        <v>0</v>
      </c>
      <c r="H226" s="1">
        <f>G226*(1+(G2/100))</f>
        <v>0</v>
      </c>
      <c r="I226" s="1">
        <f>0*(1+(G2/100))</f>
        <v>0</v>
      </c>
    </row>
    <row r="227" spans="1:9" outlineLevel="1" x14ac:dyDescent="0.2">
      <c r="A227" t="s">
        <v>700</v>
      </c>
      <c r="B227" t="s">
        <v>310</v>
      </c>
      <c r="C227" t="s">
        <v>320</v>
      </c>
      <c r="D227" t="s">
        <v>701</v>
      </c>
      <c r="E227" t="s">
        <v>133</v>
      </c>
      <c r="F227" t="s">
        <v>702</v>
      </c>
      <c r="G227" s="1">
        <v>0</v>
      </c>
      <c r="H227" s="1">
        <f>G227*(1+(G2/100))</f>
        <v>0</v>
      </c>
      <c r="I227" s="1">
        <f>0*(1+(G2/100))</f>
        <v>0</v>
      </c>
    </row>
    <row r="228" spans="1:9" outlineLevel="1" x14ac:dyDescent="0.2">
      <c r="A228" t="s">
        <v>703</v>
      </c>
      <c r="B228" t="s">
        <v>310</v>
      </c>
      <c r="C228" t="s">
        <v>320</v>
      </c>
      <c r="D228" t="s">
        <v>704</v>
      </c>
      <c r="E228" t="s">
        <v>133</v>
      </c>
      <c r="F228" t="s">
        <v>705</v>
      </c>
      <c r="G228" s="1">
        <v>0</v>
      </c>
      <c r="H228" s="1">
        <f>G228*(1+(G2/100))</f>
        <v>0</v>
      </c>
      <c r="I228" s="1">
        <f>0*(1+(G2/100))</f>
        <v>0</v>
      </c>
    </row>
    <row r="229" spans="1:9" outlineLevel="1" x14ac:dyDescent="0.2">
      <c r="A229" t="s">
        <v>706</v>
      </c>
      <c r="B229" t="s">
        <v>310</v>
      </c>
      <c r="C229" t="s">
        <v>320</v>
      </c>
      <c r="D229" t="s">
        <v>707</v>
      </c>
      <c r="E229" t="s">
        <v>35</v>
      </c>
      <c r="F229" t="s">
        <v>708</v>
      </c>
      <c r="G229" s="1">
        <v>0</v>
      </c>
      <c r="H229" s="1">
        <f>G229*(1+(G2/100))</f>
        <v>0</v>
      </c>
      <c r="I229" s="1">
        <f>0*(1+(G2/100))</f>
        <v>0</v>
      </c>
    </row>
    <row r="230" spans="1:9" outlineLevel="1" x14ac:dyDescent="0.2">
      <c r="A230" t="s">
        <v>709</v>
      </c>
      <c r="B230" t="s">
        <v>310</v>
      </c>
      <c r="C230" t="s">
        <v>320</v>
      </c>
      <c r="D230" t="s">
        <v>710</v>
      </c>
      <c r="E230" t="s">
        <v>326</v>
      </c>
      <c r="F230" t="s">
        <v>711</v>
      </c>
      <c r="G230" s="1">
        <v>0</v>
      </c>
      <c r="H230" s="1">
        <f>G230*(1+(G2/100))</f>
        <v>0</v>
      </c>
      <c r="I230" s="1">
        <f>0*(1+(G2/100))</f>
        <v>0</v>
      </c>
    </row>
    <row r="231" spans="1:9" outlineLevel="1" x14ac:dyDescent="0.2">
      <c r="A231" t="s">
        <v>712</v>
      </c>
      <c r="B231" t="s">
        <v>310</v>
      </c>
      <c r="C231" t="s">
        <v>320</v>
      </c>
      <c r="D231" t="s">
        <v>713</v>
      </c>
      <c r="E231" t="s">
        <v>20</v>
      </c>
      <c r="F231" t="s">
        <v>714</v>
      </c>
      <c r="G231" s="1">
        <v>0</v>
      </c>
      <c r="H231" s="1">
        <f>G231*(1+(G2/100))</f>
        <v>0</v>
      </c>
      <c r="I231" s="1">
        <f>0*(1+(G2/100))</f>
        <v>0</v>
      </c>
    </row>
    <row r="232" spans="1:9" outlineLevel="1" x14ac:dyDescent="0.2">
      <c r="A232" t="s">
        <v>715</v>
      </c>
      <c r="B232" t="s">
        <v>310</v>
      </c>
      <c r="C232" t="s">
        <v>320</v>
      </c>
      <c r="D232" t="s">
        <v>716</v>
      </c>
      <c r="E232" t="s">
        <v>133</v>
      </c>
      <c r="F232" t="s">
        <v>717</v>
      </c>
      <c r="G232" s="1">
        <v>0</v>
      </c>
      <c r="H232" s="1">
        <f>G232*(1+(G2/100))</f>
        <v>0</v>
      </c>
      <c r="I232" s="1">
        <f>0*(1+(G2/100))</f>
        <v>0</v>
      </c>
    </row>
    <row r="233" spans="1:9" outlineLevel="1" x14ac:dyDescent="0.2">
      <c r="A233" t="s">
        <v>718</v>
      </c>
      <c r="B233" t="s">
        <v>310</v>
      </c>
      <c r="C233" t="s">
        <v>320</v>
      </c>
      <c r="D233" t="s">
        <v>719</v>
      </c>
      <c r="E233" t="s">
        <v>133</v>
      </c>
      <c r="F233" t="s">
        <v>720</v>
      </c>
      <c r="G233" s="1">
        <v>0</v>
      </c>
      <c r="H233" s="1">
        <f>G233*(1+(G2/100))</f>
        <v>0</v>
      </c>
      <c r="I233" s="1">
        <f>0*(1+(G2/100))</f>
        <v>0</v>
      </c>
    </row>
    <row r="234" spans="1:9" outlineLevel="1" x14ac:dyDescent="0.2">
      <c r="A234" t="s">
        <v>721</v>
      </c>
      <c r="B234" t="s">
        <v>310</v>
      </c>
      <c r="C234" t="s">
        <v>320</v>
      </c>
      <c r="D234" t="s">
        <v>722</v>
      </c>
      <c r="E234" t="s">
        <v>133</v>
      </c>
      <c r="F234" t="s">
        <v>723</v>
      </c>
      <c r="G234" s="1">
        <v>0</v>
      </c>
      <c r="H234" s="1">
        <f>G234*(1+(G2/100))</f>
        <v>0</v>
      </c>
      <c r="I234" s="1">
        <f>0*(1+(G2/100))</f>
        <v>0</v>
      </c>
    </row>
    <row r="235" spans="1:9" outlineLevel="1" x14ac:dyDescent="0.2">
      <c r="A235" t="s">
        <v>724</v>
      </c>
      <c r="B235" t="s">
        <v>310</v>
      </c>
      <c r="C235" t="s">
        <v>320</v>
      </c>
      <c r="D235" t="s">
        <v>725</v>
      </c>
      <c r="E235" t="s">
        <v>35</v>
      </c>
      <c r="F235" t="s">
        <v>726</v>
      </c>
      <c r="G235" s="1">
        <v>0</v>
      </c>
      <c r="H235" s="1">
        <f>G235*(1+(G2/100))</f>
        <v>0</v>
      </c>
      <c r="I235" s="1">
        <f>0*(1+(G2/100))</f>
        <v>0</v>
      </c>
    </row>
    <row r="236" spans="1:9" outlineLevel="1" x14ac:dyDescent="0.2">
      <c r="A236" t="s">
        <v>727</v>
      </c>
      <c r="B236" t="s">
        <v>310</v>
      </c>
      <c r="C236" t="s">
        <v>320</v>
      </c>
      <c r="D236" t="s">
        <v>728</v>
      </c>
      <c r="E236" t="s">
        <v>133</v>
      </c>
      <c r="F236" t="s">
        <v>729</v>
      </c>
      <c r="G236" s="1">
        <v>0</v>
      </c>
      <c r="H236" s="1">
        <f>G236*(1+(G2/100))</f>
        <v>0</v>
      </c>
      <c r="I236" s="1">
        <f>0*(1+(G2/100))</f>
        <v>0</v>
      </c>
    </row>
    <row r="237" spans="1:9" outlineLevel="1" x14ac:dyDescent="0.2">
      <c r="A237" t="s">
        <v>730</v>
      </c>
      <c r="B237" t="s">
        <v>310</v>
      </c>
      <c r="C237" t="s">
        <v>320</v>
      </c>
      <c r="D237" t="s">
        <v>731</v>
      </c>
      <c r="E237" t="s">
        <v>20</v>
      </c>
      <c r="F237" t="s">
        <v>732</v>
      </c>
      <c r="G237" s="1">
        <v>0</v>
      </c>
      <c r="H237" s="1">
        <f>G237*(1+(G2/100))</f>
        <v>0</v>
      </c>
      <c r="I237" s="1">
        <f>0*(1+(G2/100))</f>
        <v>0</v>
      </c>
    </row>
    <row r="238" spans="1:9" outlineLevel="1" x14ac:dyDescent="0.2">
      <c r="A238" t="s">
        <v>733</v>
      </c>
      <c r="B238" t="s">
        <v>310</v>
      </c>
      <c r="C238" t="s">
        <v>320</v>
      </c>
      <c r="D238" t="s">
        <v>734</v>
      </c>
      <c r="E238" t="s">
        <v>35</v>
      </c>
      <c r="F238" t="s">
        <v>735</v>
      </c>
      <c r="G238" s="1">
        <v>0</v>
      </c>
      <c r="H238" s="1">
        <f>G238*(1+(G2/100))</f>
        <v>0</v>
      </c>
      <c r="I238" s="1">
        <f>0*(1+(G2/100))</f>
        <v>0</v>
      </c>
    </row>
    <row r="239" spans="1:9" outlineLevel="1" x14ac:dyDescent="0.2">
      <c r="A239" t="s">
        <v>736</v>
      </c>
      <c r="B239" t="s">
        <v>310</v>
      </c>
      <c r="C239" t="s">
        <v>320</v>
      </c>
      <c r="D239" t="s">
        <v>737</v>
      </c>
      <c r="E239" t="s">
        <v>35</v>
      </c>
      <c r="F239" t="s">
        <v>738</v>
      </c>
      <c r="G239" s="1">
        <v>0</v>
      </c>
      <c r="H239" s="1">
        <f>G239*(1+(G2/100))</f>
        <v>0</v>
      </c>
      <c r="I239" s="1">
        <f>0*(1+(G2/100))</f>
        <v>0</v>
      </c>
    </row>
    <row r="240" spans="1:9" outlineLevel="1" x14ac:dyDescent="0.2">
      <c r="A240" t="s">
        <v>739</v>
      </c>
      <c r="B240" t="s">
        <v>310</v>
      </c>
      <c r="C240" t="s">
        <v>320</v>
      </c>
      <c r="D240" t="s">
        <v>740</v>
      </c>
      <c r="E240" t="s">
        <v>35</v>
      </c>
      <c r="F240" t="s">
        <v>741</v>
      </c>
      <c r="G240" s="1">
        <v>0</v>
      </c>
      <c r="H240" s="1">
        <f>G240*(1+(G2/100))</f>
        <v>0</v>
      </c>
      <c r="I240" s="1">
        <f>0*(1+(G2/100))</f>
        <v>0</v>
      </c>
    </row>
    <row r="241" spans="1:9" outlineLevel="1" x14ac:dyDescent="0.2">
      <c r="A241" t="s">
        <v>742</v>
      </c>
      <c r="B241" t="s">
        <v>310</v>
      </c>
      <c r="C241" t="s">
        <v>320</v>
      </c>
      <c r="D241" t="s">
        <v>743</v>
      </c>
      <c r="E241" t="s">
        <v>35</v>
      </c>
      <c r="F241" t="s">
        <v>744</v>
      </c>
      <c r="G241" s="1">
        <v>0</v>
      </c>
      <c r="H241" s="1">
        <f>G241*(1+(G2/100))</f>
        <v>0</v>
      </c>
      <c r="I241" s="1">
        <f>0*(1+(G2/100))</f>
        <v>0</v>
      </c>
    </row>
    <row r="242" spans="1:9" outlineLevel="1" x14ac:dyDescent="0.2">
      <c r="A242" t="s">
        <v>745</v>
      </c>
      <c r="B242" t="s">
        <v>310</v>
      </c>
      <c r="C242" t="s">
        <v>320</v>
      </c>
      <c r="D242" t="s">
        <v>746</v>
      </c>
      <c r="E242" t="s">
        <v>35</v>
      </c>
      <c r="F242" t="s">
        <v>747</v>
      </c>
      <c r="G242" s="1">
        <v>0</v>
      </c>
      <c r="H242" s="1">
        <f>G242*(1+(G2/100))</f>
        <v>0</v>
      </c>
      <c r="I242" s="1">
        <f>0*(1+(G2/100))</f>
        <v>0</v>
      </c>
    </row>
    <row r="243" spans="1:9" outlineLevel="1" x14ac:dyDescent="0.2">
      <c r="A243" t="s">
        <v>748</v>
      </c>
      <c r="B243" t="s">
        <v>310</v>
      </c>
      <c r="C243" t="s">
        <v>320</v>
      </c>
      <c r="D243" t="s">
        <v>749</v>
      </c>
      <c r="E243" t="s">
        <v>35</v>
      </c>
      <c r="F243" t="s">
        <v>750</v>
      </c>
      <c r="G243" s="1">
        <v>0</v>
      </c>
      <c r="H243" s="1">
        <f>G243*(1+(G2/100))</f>
        <v>0</v>
      </c>
      <c r="I243" s="1">
        <f>0*(1+(G2/100))</f>
        <v>0</v>
      </c>
    </row>
    <row r="244" spans="1:9" outlineLevel="1" x14ac:dyDescent="0.2">
      <c r="A244" t="s">
        <v>751</v>
      </c>
      <c r="B244" t="s">
        <v>310</v>
      </c>
      <c r="C244" t="s">
        <v>320</v>
      </c>
      <c r="D244" t="s">
        <v>752</v>
      </c>
      <c r="E244" t="s">
        <v>20</v>
      </c>
      <c r="F244" t="s">
        <v>753</v>
      </c>
      <c r="G244" s="1">
        <v>0</v>
      </c>
      <c r="H244" s="1">
        <f>G244*(1+(G2/100))</f>
        <v>0</v>
      </c>
      <c r="I244" s="1">
        <f>0*(1+(G2/100))</f>
        <v>0</v>
      </c>
    </row>
    <row r="245" spans="1:9" outlineLevel="1" x14ac:dyDescent="0.2">
      <c r="A245" t="s">
        <v>754</v>
      </c>
      <c r="B245" t="s">
        <v>310</v>
      </c>
      <c r="C245" t="s">
        <v>320</v>
      </c>
      <c r="D245" t="s">
        <v>755</v>
      </c>
      <c r="E245" t="s">
        <v>35</v>
      </c>
      <c r="F245" t="s">
        <v>756</v>
      </c>
      <c r="G245" s="1">
        <v>0</v>
      </c>
      <c r="H245" s="1">
        <f>G245*(1+(G2/100))</f>
        <v>0</v>
      </c>
      <c r="I245" s="1">
        <f>0*(1+(G2/100))</f>
        <v>0</v>
      </c>
    </row>
    <row r="246" spans="1:9" outlineLevel="1" x14ac:dyDescent="0.2">
      <c r="A246" t="s">
        <v>757</v>
      </c>
      <c r="B246" t="s">
        <v>310</v>
      </c>
      <c r="C246" t="s">
        <v>320</v>
      </c>
      <c r="D246" t="s">
        <v>758</v>
      </c>
      <c r="E246" t="s">
        <v>20</v>
      </c>
      <c r="F246" t="s">
        <v>759</v>
      </c>
      <c r="G246" s="1">
        <v>0</v>
      </c>
      <c r="H246" s="1">
        <f>G246*(1+(G2/100))</f>
        <v>0</v>
      </c>
      <c r="I246" s="1">
        <f>0*(1+(G2/100))</f>
        <v>0</v>
      </c>
    </row>
    <row r="247" spans="1:9" outlineLevel="1" x14ac:dyDescent="0.2">
      <c r="A247" t="s">
        <v>760</v>
      </c>
      <c r="B247" t="s">
        <v>310</v>
      </c>
      <c r="C247" t="s">
        <v>320</v>
      </c>
      <c r="D247" t="s">
        <v>761</v>
      </c>
      <c r="E247" t="s">
        <v>20</v>
      </c>
      <c r="F247" t="s">
        <v>762</v>
      </c>
      <c r="G247" s="1">
        <v>0</v>
      </c>
      <c r="H247" s="1">
        <f>G247*(1+(G2/100))</f>
        <v>0</v>
      </c>
      <c r="I247" s="1">
        <f>0*(1+(G2/100))</f>
        <v>0</v>
      </c>
    </row>
    <row r="248" spans="1:9" outlineLevel="1" x14ac:dyDescent="0.2">
      <c r="A248" t="s">
        <v>763</v>
      </c>
      <c r="B248" t="s">
        <v>310</v>
      </c>
      <c r="C248" t="s">
        <v>320</v>
      </c>
      <c r="D248" t="s">
        <v>764</v>
      </c>
      <c r="E248" t="s">
        <v>20</v>
      </c>
      <c r="F248" t="s">
        <v>765</v>
      </c>
      <c r="G248" s="1">
        <v>0</v>
      </c>
      <c r="H248" s="1">
        <f>G248*(1+(G2/100))</f>
        <v>0</v>
      </c>
      <c r="I248" s="1">
        <f>0*(1+(G2/100))</f>
        <v>0</v>
      </c>
    </row>
    <row r="249" spans="1:9" outlineLevel="1" x14ac:dyDescent="0.2">
      <c r="A249" t="s">
        <v>766</v>
      </c>
      <c r="B249" t="s">
        <v>310</v>
      </c>
      <c r="C249" t="s">
        <v>320</v>
      </c>
      <c r="D249" t="s">
        <v>767</v>
      </c>
      <c r="E249" t="s">
        <v>133</v>
      </c>
      <c r="F249" t="s">
        <v>768</v>
      </c>
      <c r="G249" s="1">
        <v>0</v>
      </c>
      <c r="H249" s="1">
        <f>G249*(1+(G2/100))</f>
        <v>0</v>
      </c>
      <c r="I249" s="1">
        <f>0*(1+(G2/100))</f>
        <v>0</v>
      </c>
    </row>
    <row r="250" spans="1:9" outlineLevel="1" x14ac:dyDescent="0.2">
      <c r="A250" t="s">
        <v>769</v>
      </c>
      <c r="B250" t="s">
        <v>310</v>
      </c>
      <c r="C250" t="s">
        <v>320</v>
      </c>
      <c r="D250" t="s">
        <v>770</v>
      </c>
      <c r="E250" t="s">
        <v>35</v>
      </c>
      <c r="F250" t="s">
        <v>771</v>
      </c>
      <c r="G250" s="1">
        <v>0</v>
      </c>
      <c r="H250" s="1">
        <f>G250*(1+(G2/100))</f>
        <v>0</v>
      </c>
      <c r="I250" s="1">
        <f>0*(1+(G2/100))</f>
        <v>0</v>
      </c>
    </row>
    <row r="251" spans="1:9" outlineLevel="1" x14ac:dyDescent="0.2">
      <c r="A251" t="s">
        <v>772</v>
      </c>
      <c r="B251" t="s">
        <v>310</v>
      </c>
      <c r="C251" t="s">
        <v>320</v>
      </c>
      <c r="D251" t="s">
        <v>773</v>
      </c>
      <c r="E251" t="s">
        <v>20</v>
      </c>
      <c r="F251" t="s">
        <v>774</v>
      </c>
      <c r="G251" s="1">
        <v>0</v>
      </c>
      <c r="H251" s="1">
        <f>G251*(1+(G2/100))</f>
        <v>0</v>
      </c>
      <c r="I251" s="1">
        <f>0*(1+(G2/100))</f>
        <v>0</v>
      </c>
    </row>
    <row r="252" spans="1:9" outlineLevel="1" x14ac:dyDescent="0.2">
      <c r="A252" t="s">
        <v>775</v>
      </c>
      <c r="B252" t="s">
        <v>310</v>
      </c>
      <c r="C252" t="s">
        <v>320</v>
      </c>
      <c r="D252" t="s">
        <v>776</v>
      </c>
      <c r="E252" t="s">
        <v>35</v>
      </c>
      <c r="F252" t="s">
        <v>777</v>
      </c>
      <c r="G252" s="1">
        <v>0</v>
      </c>
      <c r="H252" s="1">
        <f>G252*(1+(G2/100))</f>
        <v>0</v>
      </c>
      <c r="I252" s="1">
        <f>0*(1+(G2/100))</f>
        <v>0</v>
      </c>
    </row>
    <row r="253" spans="1:9" outlineLevel="1" x14ac:dyDescent="0.2">
      <c r="A253" t="s">
        <v>778</v>
      </c>
      <c r="B253" t="s">
        <v>310</v>
      </c>
      <c r="C253" t="s">
        <v>320</v>
      </c>
      <c r="D253" t="s">
        <v>779</v>
      </c>
      <c r="E253" t="s">
        <v>35</v>
      </c>
      <c r="F253" t="s">
        <v>780</v>
      </c>
      <c r="G253" s="1">
        <v>0</v>
      </c>
      <c r="H253" s="1">
        <f>G253*(1+(G2/100))</f>
        <v>0</v>
      </c>
      <c r="I253" s="1">
        <f>0*(1+(G2/100))</f>
        <v>0</v>
      </c>
    </row>
    <row r="254" spans="1:9" outlineLevel="1" x14ac:dyDescent="0.2">
      <c r="A254" t="s">
        <v>781</v>
      </c>
      <c r="B254" t="s">
        <v>310</v>
      </c>
      <c r="C254" t="s">
        <v>320</v>
      </c>
      <c r="D254" t="s">
        <v>782</v>
      </c>
      <c r="E254" t="s">
        <v>20</v>
      </c>
      <c r="F254" t="s">
        <v>783</v>
      </c>
      <c r="G254" s="1">
        <v>0</v>
      </c>
      <c r="H254" s="1">
        <f>G254*(1+(G2/100))</f>
        <v>0</v>
      </c>
      <c r="I254" s="1">
        <f>0*(1+(G2/100))</f>
        <v>0</v>
      </c>
    </row>
    <row r="255" spans="1:9" outlineLevel="1" x14ac:dyDescent="0.2">
      <c r="A255" t="s">
        <v>784</v>
      </c>
      <c r="B255" t="s">
        <v>310</v>
      </c>
      <c r="C255" t="s">
        <v>320</v>
      </c>
      <c r="D255" t="s">
        <v>785</v>
      </c>
      <c r="E255" t="s">
        <v>564</v>
      </c>
      <c r="F255" t="s">
        <v>786</v>
      </c>
      <c r="G255" s="1">
        <v>0</v>
      </c>
      <c r="H255" s="1">
        <f>G255*(1+(G2/100))</f>
        <v>0</v>
      </c>
      <c r="I255" s="1">
        <f>0*(1+(G2/100))</f>
        <v>0</v>
      </c>
    </row>
    <row r="256" spans="1:9" outlineLevel="1" x14ac:dyDescent="0.2">
      <c r="A256" t="s">
        <v>787</v>
      </c>
      <c r="B256" t="s">
        <v>310</v>
      </c>
      <c r="C256" t="s">
        <v>320</v>
      </c>
      <c r="D256" t="s">
        <v>788</v>
      </c>
      <c r="E256" t="s">
        <v>322</v>
      </c>
      <c r="F256" t="s">
        <v>789</v>
      </c>
      <c r="G256" s="1">
        <v>0</v>
      </c>
      <c r="H256" s="1">
        <f>G256*(1+(G2/100))</f>
        <v>0</v>
      </c>
      <c r="I256" s="1">
        <f>0*(1+(G2/100))</f>
        <v>0</v>
      </c>
    </row>
    <row r="257" spans="1:9" outlineLevel="1" x14ac:dyDescent="0.2">
      <c r="A257" t="s">
        <v>790</v>
      </c>
      <c r="B257" t="s">
        <v>310</v>
      </c>
      <c r="C257" t="s">
        <v>320</v>
      </c>
      <c r="D257" t="s">
        <v>791</v>
      </c>
      <c r="E257" t="s">
        <v>322</v>
      </c>
      <c r="F257" t="s">
        <v>792</v>
      </c>
      <c r="G257" s="1">
        <v>0</v>
      </c>
      <c r="H257" s="1">
        <f>G257*(1+(G2/100))</f>
        <v>0</v>
      </c>
      <c r="I257" s="1">
        <f>0*(1+(G2/100))</f>
        <v>0</v>
      </c>
    </row>
    <row r="258" spans="1:9" outlineLevel="1" x14ac:dyDescent="0.2">
      <c r="A258" t="s">
        <v>793</v>
      </c>
      <c r="B258" t="s">
        <v>310</v>
      </c>
      <c r="C258" t="s">
        <v>320</v>
      </c>
      <c r="D258" t="s">
        <v>794</v>
      </c>
      <c r="E258" t="s">
        <v>322</v>
      </c>
      <c r="F258" t="s">
        <v>795</v>
      </c>
      <c r="G258" s="1">
        <v>0</v>
      </c>
      <c r="H258" s="1">
        <f>G258*(1+(G2/100))</f>
        <v>0</v>
      </c>
      <c r="I258" s="1">
        <f>0*(1+(G2/100))</f>
        <v>0</v>
      </c>
    </row>
    <row r="259" spans="1:9" outlineLevel="1" x14ac:dyDescent="0.2">
      <c r="A259" t="s">
        <v>796</v>
      </c>
      <c r="B259" t="s">
        <v>310</v>
      </c>
      <c r="C259" t="s">
        <v>320</v>
      </c>
      <c r="D259" t="s">
        <v>797</v>
      </c>
      <c r="E259" t="s">
        <v>322</v>
      </c>
      <c r="F259" t="s">
        <v>798</v>
      </c>
      <c r="G259" s="1">
        <v>0</v>
      </c>
      <c r="H259" s="1">
        <f>G259*(1+(G2/100))</f>
        <v>0</v>
      </c>
      <c r="I259" s="1">
        <f>0*(1+(G2/100))</f>
        <v>0</v>
      </c>
    </row>
    <row r="260" spans="1:9" outlineLevel="1" x14ac:dyDescent="0.2">
      <c r="A260" t="s">
        <v>799</v>
      </c>
      <c r="B260" t="s">
        <v>310</v>
      </c>
      <c r="C260" t="s">
        <v>320</v>
      </c>
      <c r="D260" t="s">
        <v>800</v>
      </c>
      <c r="E260" t="s">
        <v>564</v>
      </c>
      <c r="F260" t="s">
        <v>801</v>
      </c>
      <c r="G260" s="1">
        <v>0</v>
      </c>
      <c r="H260" s="1">
        <f>G260*(1+(G2/100))</f>
        <v>0</v>
      </c>
      <c r="I260" s="1">
        <f>0*(1+(G2/100))</f>
        <v>0</v>
      </c>
    </row>
    <row r="261" spans="1:9" outlineLevel="1" x14ac:dyDescent="0.2">
      <c r="A261" t="s">
        <v>802</v>
      </c>
      <c r="B261" t="s">
        <v>310</v>
      </c>
      <c r="C261" t="s">
        <v>320</v>
      </c>
      <c r="D261" t="s">
        <v>803</v>
      </c>
      <c r="E261" t="s">
        <v>322</v>
      </c>
      <c r="F261" t="s">
        <v>804</v>
      </c>
      <c r="G261" s="1">
        <v>0</v>
      </c>
      <c r="H261" s="1">
        <f>G261*(1+(G2/100))</f>
        <v>0</v>
      </c>
      <c r="I261" s="1">
        <f>0*(1+(G2/100))</f>
        <v>0</v>
      </c>
    </row>
    <row r="262" spans="1:9" outlineLevel="1" x14ac:dyDescent="0.2">
      <c r="A262" t="s">
        <v>805</v>
      </c>
      <c r="B262" t="s">
        <v>310</v>
      </c>
      <c r="C262" t="s">
        <v>320</v>
      </c>
      <c r="D262" t="s">
        <v>806</v>
      </c>
      <c r="E262" t="s">
        <v>807</v>
      </c>
      <c r="F262" t="s">
        <v>808</v>
      </c>
      <c r="G262" s="1">
        <v>0</v>
      </c>
      <c r="H262" s="1">
        <f>G262*(1+(G2/100))</f>
        <v>0</v>
      </c>
      <c r="I262" s="1">
        <f>0*(1+(G2/100))</f>
        <v>0</v>
      </c>
    </row>
    <row r="263" spans="1:9" outlineLevel="1" x14ac:dyDescent="0.2">
      <c r="A263" t="s">
        <v>809</v>
      </c>
      <c r="B263" t="s">
        <v>310</v>
      </c>
      <c r="C263" t="s">
        <v>320</v>
      </c>
      <c r="D263" t="s">
        <v>810</v>
      </c>
      <c r="E263" t="s">
        <v>322</v>
      </c>
      <c r="F263" t="s">
        <v>811</v>
      </c>
      <c r="G263" s="1">
        <v>0</v>
      </c>
      <c r="H263" s="1">
        <f>G263*(1+(G2/100))</f>
        <v>0</v>
      </c>
      <c r="I263" s="1">
        <f>0*(1+(G2/100))</f>
        <v>0</v>
      </c>
    </row>
    <row r="264" spans="1:9" outlineLevel="1" x14ac:dyDescent="0.2">
      <c r="A264" t="s">
        <v>812</v>
      </c>
      <c r="B264" t="s">
        <v>310</v>
      </c>
      <c r="C264" t="s">
        <v>320</v>
      </c>
      <c r="D264" t="s">
        <v>813</v>
      </c>
      <c r="E264" t="s">
        <v>322</v>
      </c>
      <c r="F264" t="s">
        <v>814</v>
      </c>
      <c r="G264" s="1">
        <v>0</v>
      </c>
      <c r="H264" s="1">
        <f>G264*(1+(G2/100))</f>
        <v>0</v>
      </c>
      <c r="I264" s="1">
        <f>0*(1+(G2/100))</f>
        <v>0</v>
      </c>
    </row>
    <row r="265" spans="1:9" outlineLevel="1" x14ac:dyDescent="0.2">
      <c r="A265" t="s">
        <v>815</v>
      </c>
      <c r="B265" t="s">
        <v>310</v>
      </c>
      <c r="C265" t="s">
        <v>320</v>
      </c>
      <c r="D265" t="s">
        <v>816</v>
      </c>
      <c r="E265" t="s">
        <v>20</v>
      </c>
      <c r="F265" t="s">
        <v>575</v>
      </c>
      <c r="G265" s="1">
        <v>0</v>
      </c>
      <c r="H265" s="1">
        <f>G265*(1+(G2/100))</f>
        <v>0</v>
      </c>
      <c r="I265" s="1">
        <f>0*(1+(G2/100))</f>
        <v>0</v>
      </c>
    </row>
    <row r="266" spans="1:9" outlineLevel="1" x14ac:dyDescent="0.2">
      <c r="A266" t="s">
        <v>817</v>
      </c>
      <c r="B266" t="s">
        <v>310</v>
      </c>
      <c r="C266" t="s">
        <v>320</v>
      </c>
      <c r="D266" t="s">
        <v>818</v>
      </c>
      <c r="E266" t="s">
        <v>564</v>
      </c>
      <c r="F266" t="s">
        <v>819</v>
      </c>
      <c r="G266" s="1">
        <v>0</v>
      </c>
      <c r="H266" s="1">
        <f>G266*(1+(G2/100))</f>
        <v>0</v>
      </c>
      <c r="I266" s="1">
        <f>0*(1+(G2/100))</f>
        <v>0</v>
      </c>
    </row>
    <row r="267" spans="1:9" outlineLevel="1" x14ac:dyDescent="0.2">
      <c r="A267" t="s">
        <v>820</v>
      </c>
      <c r="B267" t="s">
        <v>310</v>
      </c>
      <c r="C267" t="s">
        <v>320</v>
      </c>
      <c r="D267" t="s">
        <v>821</v>
      </c>
      <c r="E267" t="s">
        <v>35</v>
      </c>
      <c r="F267" t="s">
        <v>822</v>
      </c>
      <c r="G267" s="1">
        <v>0</v>
      </c>
      <c r="H267" s="1">
        <f>G267*(1+(G2/100))</f>
        <v>0</v>
      </c>
      <c r="I267" s="1">
        <f>0*(1+(G2/100))</f>
        <v>0</v>
      </c>
    </row>
    <row r="268" spans="1:9" outlineLevel="1" x14ac:dyDescent="0.2">
      <c r="A268" t="s">
        <v>823</v>
      </c>
      <c r="B268" t="s">
        <v>310</v>
      </c>
      <c r="C268" t="s">
        <v>320</v>
      </c>
      <c r="D268" t="s">
        <v>824</v>
      </c>
      <c r="E268" t="s">
        <v>20</v>
      </c>
      <c r="F268" t="s">
        <v>825</v>
      </c>
      <c r="G268" s="1">
        <v>0</v>
      </c>
      <c r="H268" s="1">
        <f>G268*(1+(G2/100))</f>
        <v>0</v>
      </c>
      <c r="I268" s="1">
        <f>0*(1+(G2/100))</f>
        <v>0</v>
      </c>
    </row>
    <row r="269" spans="1:9" outlineLevel="1" x14ac:dyDescent="0.2">
      <c r="A269" t="s">
        <v>826</v>
      </c>
      <c r="B269" t="s">
        <v>310</v>
      </c>
      <c r="C269" t="s">
        <v>320</v>
      </c>
      <c r="D269" t="s">
        <v>827</v>
      </c>
      <c r="E269" t="s">
        <v>564</v>
      </c>
      <c r="F269" t="s">
        <v>828</v>
      </c>
      <c r="G269" s="1">
        <v>0</v>
      </c>
      <c r="H269" s="1">
        <f>G269*(1+(G2/100))</f>
        <v>0</v>
      </c>
      <c r="I269" s="1">
        <f>0*(1+(G2/100))</f>
        <v>0</v>
      </c>
    </row>
    <row r="270" spans="1:9" outlineLevel="1" x14ac:dyDescent="0.2">
      <c r="A270" t="s">
        <v>829</v>
      </c>
      <c r="B270" t="s">
        <v>310</v>
      </c>
      <c r="C270" t="s">
        <v>320</v>
      </c>
      <c r="D270" t="s">
        <v>830</v>
      </c>
      <c r="E270" t="s">
        <v>564</v>
      </c>
      <c r="F270" t="s">
        <v>831</v>
      </c>
      <c r="G270" s="1">
        <v>0</v>
      </c>
      <c r="H270" s="1">
        <f>G270*(1+(G2/100))</f>
        <v>0</v>
      </c>
      <c r="I270" s="1">
        <f>0*(1+(G2/100))</f>
        <v>0</v>
      </c>
    </row>
    <row r="271" spans="1:9" outlineLevel="1" x14ac:dyDescent="0.2">
      <c r="A271" t="s">
        <v>832</v>
      </c>
      <c r="B271" t="s">
        <v>310</v>
      </c>
      <c r="C271" t="s">
        <v>320</v>
      </c>
      <c r="D271" t="s">
        <v>833</v>
      </c>
      <c r="E271" t="s">
        <v>564</v>
      </c>
      <c r="F271" t="s">
        <v>834</v>
      </c>
      <c r="G271" s="1">
        <v>0</v>
      </c>
      <c r="H271" s="1">
        <f>G271*(1+(G2/100))</f>
        <v>0</v>
      </c>
      <c r="I271" s="1">
        <f>0*(1+(G2/100))</f>
        <v>0</v>
      </c>
    </row>
    <row r="272" spans="1:9" outlineLevel="1" x14ac:dyDescent="0.2">
      <c r="A272" t="s">
        <v>835</v>
      </c>
      <c r="B272" t="s">
        <v>310</v>
      </c>
      <c r="C272" t="s">
        <v>320</v>
      </c>
      <c r="D272" t="s">
        <v>836</v>
      </c>
      <c r="E272" t="s">
        <v>322</v>
      </c>
      <c r="F272" t="s">
        <v>837</v>
      </c>
      <c r="G272" s="1">
        <v>0</v>
      </c>
      <c r="H272" s="1">
        <f>G272*(1+(G2/100))</f>
        <v>0</v>
      </c>
      <c r="I272" s="1">
        <f>0*(1+(G2/100))</f>
        <v>0</v>
      </c>
    </row>
    <row r="273" spans="1:10" outlineLevel="1" x14ac:dyDescent="0.2">
      <c r="A273" t="s">
        <v>838</v>
      </c>
      <c r="B273" t="s">
        <v>310</v>
      </c>
      <c r="C273" t="s">
        <v>320</v>
      </c>
      <c r="D273" t="s">
        <v>839</v>
      </c>
      <c r="E273" t="s">
        <v>564</v>
      </c>
      <c r="F273" t="s">
        <v>840</v>
      </c>
      <c r="G273" s="1">
        <v>0</v>
      </c>
      <c r="H273" s="1">
        <f>G273*(1+(G2/100))</f>
        <v>0</v>
      </c>
      <c r="I273" s="1">
        <f>0*(1+(G2/100))</f>
        <v>0</v>
      </c>
    </row>
    <row r="274" spans="1:10" outlineLevel="1" x14ac:dyDescent="0.2">
      <c r="A274" t="s">
        <v>841</v>
      </c>
      <c r="B274" t="s">
        <v>310</v>
      </c>
      <c r="C274" t="s">
        <v>320</v>
      </c>
      <c r="D274" t="s">
        <v>842</v>
      </c>
      <c r="E274" t="s">
        <v>35</v>
      </c>
      <c r="F274" t="s">
        <v>843</v>
      </c>
      <c r="G274" s="1">
        <v>0</v>
      </c>
      <c r="H274" s="1">
        <f>G274*(1+(G2/100))</f>
        <v>0</v>
      </c>
      <c r="I274" s="1">
        <f>0*(1+(G2/100))</f>
        <v>0</v>
      </c>
    </row>
    <row r="275" spans="1:10" outlineLevel="1" x14ac:dyDescent="0.2">
      <c r="A275" t="s">
        <v>844</v>
      </c>
      <c r="B275" t="s">
        <v>310</v>
      </c>
      <c r="C275" t="s">
        <v>320</v>
      </c>
      <c r="D275" t="s">
        <v>845</v>
      </c>
      <c r="E275" t="s">
        <v>20</v>
      </c>
      <c r="F275" t="s">
        <v>846</v>
      </c>
      <c r="G275" s="1">
        <v>0</v>
      </c>
      <c r="H275" s="1">
        <f>G275*(1+(G2/100))</f>
        <v>0</v>
      </c>
      <c r="I275" s="1">
        <f>0*(1+(G2/100))</f>
        <v>0</v>
      </c>
    </row>
    <row r="276" spans="1:10" outlineLevel="1" x14ac:dyDescent="0.2">
      <c r="A276" t="s">
        <v>847</v>
      </c>
      <c r="B276" t="s">
        <v>310</v>
      </c>
      <c r="C276" t="s">
        <v>320</v>
      </c>
      <c r="D276" t="s">
        <v>848</v>
      </c>
      <c r="E276" t="s">
        <v>20</v>
      </c>
      <c r="F276" t="s">
        <v>849</v>
      </c>
      <c r="G276" s="1">
        <v>0</v>
      </c>
      <c r="H276" s="1">
        <f>G276*(1+(G2/100))</f>
        <v>0</v>
      </c>
      <c r="I276" s="1">
        <f>0*(1+(G2/100))</f>
        <v>0</v>
      </c>
    </row>
    <row r="277" spans="1:10" x14ac:dyDescent="0.2">
      <c r="A277" t="s">
        <v>850</v>
      </c>
      <c r="G277" s="1"/>
      <c r="H277" s="1"/>
      <c r="I277" s="1"/>
    </row>
    <row r="278" spans="1:10" x14ac:dyDescent="0.2">
      <c r="A278" t="s">
        <v>851</v>
      </c>
      <c r="F278" t="s">
        <v>852</v>
      </c>
      <c r="G278" s="1"/>
      <c r="H278" s="1"/>
      <c r="I278" s="1"/>
      <c r="J278" t="s">
        <v>853</v>
      </c>
    </row>
    <row r="279" spans="1:10" outlineLevel="1" x14ac:dyDescent="0.2">
      <c r="A279" t="s">
        <v>854</v>
      </c>
      <c r="B279" t="s">
        <v>855</v>
      </c>
      <c r="C279" t="s">
        <v>18</v>
      </c>
      <c r="D279" t="s">
        <v>856</v>
      </c>
      <c r="G279" s="1">
        <v>0</v>
      </c>
      <c r="H279" s="1">
        <f>G279*(1+(G2/100))</f>
        <v>0</v>
      </c>
      <c r="I279" s="1">
        <f>0*(1+(G2/100))</f>
        <v>0</v>
      </c>
    </row>
    <row r="280" spans="1:10" x14ac:dyDescent="0.2">
      <c r="A280" t="s">
        <v>857</v>
      </c>
      <c r="G280" s="1"/>
      <c r="H280" s="1"/>
      <c r="I280" s="1"/>
    </row>
    <row r="281" spans="1:10" x14ac:dyDescent="0.2">
      <c r="A281" t="s">
        <v>858</v>
      </c>
      <c r="F281" t="s">
        <v>859</v>
      </c>
      <c r="G281" s="1"/>
      <c r="H281" s="1"/>
      <c r="I281" s="1"/>
      <c r="J281" t="s">
        <v>860</v>
      </c>
    </row>
    <row r="282" spans="1:10" outlineLevel="1" x14ac:dyDescent="0.2">
      <c r="A282" t="s">
        <v>861</v>
      </c>
      <c r="B282" t="s">
        <v>862</v>
      </c>
      <c r="C282" t="s">
        <v>320</v>
      </c>
      <c r="D282" t="s">
        <v>863</v>
      </c>
      <c r="E282" t="s">
        <v>263</v>
      </c>
      <c r="F282" t="s">
        <v>864</v>
      </c>
      <c r="G282" s="1">
        <f>'Precios Descompuestos'!G4</f>
        <v>0</v>
      </c>
      <c r="H282" s="1">
        <f t="shared" ref="H282:H302" si="0">G282</f>
        <v>0</v>
      </c>
      <c r="I282" s="1">
        <f>0*(1+(G2/100))</f>
        <v>0</v>
      </c>
      <c r="J282" t="s">
        <v>865</v>
      </c>
    </row>
    <row r="283" spans="1:10" outlineLevel="1" x14ac:dyDescent="0.2">
      <c r="A283" t="s">
        <v>866</v>
      </c>
      <c r="B283" t="s">
        <v>862</v>
      </c>
      <c r="C283" t="s">
        <v>320</v>
      </c>
      <c r="D283" t="s">
        <v>867</v>
      </c>
      <c r="E283" t="s">
        <v>263</v>
      </c>
      <c r="F283" t="s">
        <v>868</v>
      </c>
      <c r="G283" s="1">
        <f>'Precios Descompuestos'!G9</f>
        <v>0</v>
      </c>
      <c r="H283" s="1">
        <f t="shared" si="0"/>
        <v>0</v>
      </c>
      <c r="I283" s="1">
        <f>0*(1+(G2/100))</f>
        <v>0</v>
      </c>
      <c r="J283" t="s">
        <v>869</v>
      </c>
    </row>
    <row r="284" spans="1:10" outlineLevel="1" x14ac:dyDescent="0.2">
      <c r="A284" t="s">
        <v>870</v>
      </c>
      <c r="B284" t="s">
        <v>862</v>
      </c>
      <c r="C284" t="s">
        <v>320</v>
      </c>
      <c r="D284" t="s">
        <v>871</v>
      </c>
      <c r="E284" t="s">
        <v>263</v>
      </c>
      <c r="F284" t="s">
        <v>872</v>
      </c>
      <c r="G284" s="1">
        <f>'Precios Descompuestos'!G14</f>
        <v>0</v>
      </c>
      <c r="H284" s="1">
        <f t="shared" si="0"/>
        <v>0</v>
      </c>
      <c r="I284" s="1">
        <f>0*(1+(G2/100))</f>
        <v>0</v>
      </c>
      <c r="J284" t="s">
        <v>873</v>
      </c>
    </row>
    <row r="285" spans="1:10" outlineLevel="1" x14ac:dyDescent="0.2">
      <c r="A285" t="s">
        <v>874</v>
      </c>
      <c r="B285" t="s">
        <v>862</v>
      </c>
      <c r="C285" t="s">
        <v>320</v>
      </c>
      <c r="D285" t="s">
        <v>875</v>
      </c>
      <c r="E285" t="s">
        <v>263</v>
      </c>
      <c r="F285" t="s">
        <v>876</v>
      </c>
      <c r="G285" s="1">
        <f>'Precios Descompuestos'!G19</f>
        <v>0</v>
      </c>
      <c r="H285" s="1">
        <f t="shared" si="0"/>
        <v>0</v>
      </c>
      <c r="I285" s="1">
        <f>0*(1+(G2/100))</f>
        <v>0</v>
      </c>
      <c r="J285" t="s">
        <v>877</v>
      </c>
    </row>
    <row r="286" spans="1:10" outlineLevel="1" x14ac:dyDescent="0.2">
      <c r="A286" t="s">
        <v>878</v>
      </c>
      <c r="B286" t="s">
        <v>862</v>
      </c>
      <c r="C286" t="s">
        <v>320</v>
      </c>
      <c r="D286" t="s">
        <v>879</v>
      </c>
      <c r="E286" t="s">
        <v>263</v>
      </c>
      <c r="F286" t="s">
        <v>880</v>
      </c>
      <c r="G286" s="1">
        <f>'Precios Descompuestos'!G24</f>
        <v>0</v>
      </c>
      <c r="H286" s="1">
        <f t="shared" si="0"/>
        <v>0</v>
      </c>
      <c r="I286" s="1">
        <f>0*(1+(G2/100))</f>
        <v>0</v>
      </c>
      <c r="J286" t="s">
        <v>881</v>
      </c>
    </row>
    <row r="287" spans="1:10" outlineLevel="1" x14ac:dyDescent="0.2">
      <c r="A287" t="s">
        <v>882</v>
      </c>
      <c r="B287" t="s">
        <v>862</v>
      </c>
      <c r="C287" t="s">
        <v>320</v>
      </c>
      <c r="D287" t="s">
        <v>883</v>
      </c>
      <c r="E287" t="s">
        <v>263</v>
      </c>
      <c r="F287" t="s">
        <v>884</v>
      </c>
      <c r="G287" s="1">
        <f>'Precios Descompuestos'!G29</f>
        <v>0</v>
      </c>
      <c r="H287" s="1">
        <f t="shared" si="0"/>
        <v>0</v>
      </c>
      <c r="I287" s="1">
        <f>0*(1+(G2/100))</f>
        <v>0</v>
      </c>
      <c r="J287" t="s">
        <v>885</v>
      </c>
    </row>
    <row r="288" spans="1:10" outlineLevel="1" x14ac:dyDescent="0.2">
      <c r="A288" t="s">
        <v>886</v>
      </c>
      <c r="B288" t="s">
        <v>862</v>
      </c>
      <c r="C288" t="s">
        <v>320</v>
      </c>
      <c r="D288" t="s">
        <v>887</v>
      </c>
      <c r="E288" t="s">
        <v>263</v>
      </c>
      <c r="F288" t="s">
        <v>888</v>
      </c>
      <c r="G288" s="1">
        <f>'Precios Descompuestos'!G36</f>
        <v>0</v>
      </c>
      <c r="H288" s="1">
        <f t="shared" si="0"/>
        <v>0</v>
      </c>
      <c r="I288" s="1">
        <f>0*(1+(G2/100))</f>
        <v>0</v>
      </c>
      <c r="J288" t="s">
        <v>889</v>
      </c>
    </row>
    <row r="289" spans="1:10" outlineLevel="1" x14ac:dyDescent="0.2">
      <c r="A289" t="s">
        <v>890</v>
      </c>
      <c r="B289" t="s">
        <v>862</v>
      </c>
      <c r="C289" t="s">
        <v>320</v>
      </c>
      <c r="D289" t="s">
        <v>891</v>
      </c>
      <c r="E289" t="s">
        <v>263</v>
      </c>
      <c r="F289" t="s">
        <v>892</v>
      </c>
      <c r="G289" s="1">
        <f>'Precios Descompuestos'!G43</f>
        <v>0</v>
      </c>
      <c r="H289" s="1">
        <f t="shared" si="0"/>
        <v>0</v>
      </c>
      <c r="I289" s="1">
        <f>0*(1+(G2/100))</f>
        <v>0</v>
      </c>
      <c r="J289" t="s">
        <v>893</v>
      </c>
    </row>
    <row r="290" spans="1:10" outlineLevel="1" x14ac:dyDescent="0.2">
      <c r="A290" t="s">
        <v>894</v>
      </c>
      <c r="B290" t="s">
        <v>862</v>
      </c>
      <c r="C290" t="s">
        <v>320</v>
      </c>
      <c r="D290" t="s">
        <v>895</v>
      </c>
      <c r="E290" t="s">
        <v>263</v>
      </c>
      <c r="F290" t="s">
        <v>896</v>
      </c>
      <c r="G290" s="1">
        <f>'Precios Descompuestos'!G50</f>
        <v>0</v>
      </c>
      <c r="H290" s="1">
        <f t="shared" si="0"/>
        <v>0</v>
      </c>
      <c r="I290" s="1">
        <f>0*(1+(G2/100))</f>
        <v>0</v>
      </c>
      <c r="J290" t="s">
        <v>897</v>
      </c>
    </row>
    <row r="291" spans="1:10" outlineLevel="1" x14ac:dyDescent="0.2">
      <c r="A291" t="s">
        <v>898</v>
      </c>
      <c r="B291" t="s">
        <v>862</v>
      </c>
      <c r="C291" t="s">
        <v>320</v>
      </c>
      <c r="D291" t="s">
        <v>899</v>
      </c>
      <c r="E291" t="s">
        <v>263</v>
      </c>
      <c r="F291" t="s">
        <v>900</v>
      </c>
      <c r="G291" s="1">
        <f>'Precios Descompuestos'!G57</f>
        <v>0</v>
      </c>
      <c r="H291" s="1">
        <f t="shared" si="0"/>
        <v>0</v>
      </c>
      <c r="I291" s="1">
        <f>0*(1+(G2/100))</f>
        <v>0</v>
      </c>
      <c r="J291" t="s">
        <v>901</v>
      </c>
    </row>
    <row r="292" spans="1:10" outlineLevel="1" x14ac:dyDescent="0.2">
      <c r="A292" t="s">
        <v>902</v>
      </c>
      <c r="B292" t="s">
        <v>862</v>
      </c>
      <c r="C292" t="s">
        <v>18</v>
      </c>
      <c r="D292" t="s">
        <v>903</v>
      </c>
      <c r="E292" t="s">
        <v>35</v>
      </c>
      <c r="F292" t="s">
        <v>904</v>
      </c>
      <c r="G292" s="1">
        <f>'Precios Descompuestos'!G64</f>
        <v>0</v>
      </c>
      <c r="H292" s="1">
        <f t="shared" si="0"/>
        <v>0</v>
      </c>
      <c r="I292" s="1">
        <f>0*(1+(G2/100))</f>
        <v>0</v>
      </c>
      <c r="J292" t="s">
        <v>905</v>
      </c>
    </row>
    <row r="293" spans="1:10" outlineLevel="1" x14ac:dyDescent="0.2">
      <c r="A293" t="s">
        <v>906</v>
      </c>
      <c r="B293" t="s">
        <v>862</v>
      </c>
      <c r="C293" t="s">
        <v>18</v>
      </c>
      <c r="D293" t="s">
        <v>907</v>
      </c>
      <c r="E293" t="s">
        <v>263</v>
      </c>
      <c r="F293" t="s">
        <v>908</v>
      </c>
      <c r="G293" s="1">
        <f>'Precios Descompuestos'!G68</f>
        <v>0</v>
      </c>
      <c r="H293" s="1">
        <f t="shared" si="0"/>
        <v>0</v>
      </c>
      <c r="I293" s="1">
        <f>0*(1+(G2/100))</f>
        <v>0</v>
      </c>
      <c r="J293" t="s">
        <v>909</v>
      </c>
    </row>
    <row r="294" spans="1:10" outlineLevel="1" x14ac:dyDescent="0.2">
      <c r="A294" t="s">
        <v>910</v>
      </c>
      <c r="B294" t="s">
        <v>862</v>
      </c>
      <c r="C294" t="s">
        <v>18</v>
      </c>
      <c r="D294" t="s">
        <v>911</v>
      </c>
      <c r="E294" t="s">
        <v>263</v>
      </c>
      <c r="F294" t="s">
        <v>912</v>
      </c>
      <c r="G294" s="1">
        <f>'Precios Descompuestos'!G73</f>
        <v>0</v>
      </c>
      <c r="H294" s="1">
        <f t="shared" si="0"/>
        <v>0</v>
      </c>
      <c r="I294" s="1">
        <f>0*(1+(G2/100))</f>
        <v>0</v>
      </c>
      <c r="J294" t="s">
        <v>913</v>
      </c>
    </row>
    <row r="295" spans="1:10" outlineLevel="1" x14ac:dyDescent="0.2">
      <c r="A295" t="s">
        <v>914</v>
      </c>
      <c r="B295" t="s">
        <v>862</v>
      </c>
      <c r="C295" t="s">
        <v>18</v>
      </c>
      <c r="D295" t="s">
        <v>915</v>
      </c>
      <c r="E295" t="s">
        <v>133</v>
      </c>
      <c r="F295" t="s">
        <v>916</v>
      </c>
      <c r="G295" s="1">
        <f>'Precios Descompuestos'!G80</f>
        <v>0</v>
      </c>
      <c r="H295" s="1">
        <f t="shared" si="0"/>
        <v>0</v>
      </c>
      <c r="I295" s="1">
        <f>0*(1+(G2/100))</f>
        <v>0</v>
      </c>
      <c r="J295" t="s">
        <v>917</v>
      </c>
    </row>
    <row r="296" spans="1:10" outlineLevel="1" x14ac:dyDescent="0.2">
      <c r="A296" t="s">
        <v>918</v>
      </c>
      <c r="B296" t="s">
        <v>862</v>
      </c>
      <c r="C296" t="s">
        <v>18</v>
      </c>
      <c r="D296" t="s">
        <v>919</v>
      </c>
      <c r="E296" t="s">
        <v>133</v>
      </c>
      <c r="F296" t="s">
        <v>920</v>
      </c>
      <c r="G296" s="1">
        <f>'Precios Descompuestos'!G86</f>
        <v>0</v>
      </c>
      <c r="H296" s="1">
        <f t="shared" si="0"/>
        <v>0</v>
      </c>
      <c r="I296" s="1">
        <f>0*(1+(G2/100))</f>
        <v>0</v>
      </c>
      <c r="J296" t="s">
        <v>921</v>
      </c>
    </row>
    <row r="297" spans="1:10" outlineLevel="1" x14ac:dyDescent="0.2">
      <c r="A297" t="s">
        <v>922</v>
      </c>
      <c r="B297" t="s">
        <v>862</v>
      </c>
      <c r="C297" t="s">
        <v>439</v>
      </c>
      <c r="D297" t="s">
        <v>923</v>
      </c>
      <c r="E297" t="s">
        <v>330</v>
      </c>
      <c r="F297" t="s">
        <v>924</v>
      </c>
      <c r="G297" s="1">
        <f>'Precios Descompuestos'!G93</f>
        <v>0</v>
      </c>
      <c r="H297" s="1">
        <f t="shared" si="0"/>
        <v>0</v>
      </c>
      <c r="I297" s="1">
        <f>0*(1+(G2/100))</f>
        <v>0</v>
      </c>
    </row>
    <row r="298" spans="1:10" outlineLevel="1" x14ac:dyDescent="0.2">
      <c r="A298" t="s">
        <v>925</v>
      </c>
      <c r="B298" t="s">
        <v>862</v>
      </c>
      <c r="C298" t="s">
        <v>18</v>
      </c>
      <c r="D298" t="s">
        <v>926</v>
      </c>
      <c r="E298" t="s">
        <v>20</v>
      </c>
      <c r="F298" t="s">
        <v>927</v>
      </c>
      <c r="G298" s="1">
        <f>'Precios Descompuestos'!G98</f>
        <v>0</v>
      </c>
      <c r="H298" s="1">
        <f t="shared" si="0"/>
        <v>0</v>
      </c>
      <c r="I298" s="1">
        <f>0*(1+(G2/100))</f>
        <v>0</v>
      </c>
      <c r="J298" t="s">
        <v>928</v>
      </c>
    </row>
    <row r="299" spans="1:10" outlineLevel="1" x14ac:dyDescent="0.2">
      <c r="A299" t="s">
        <v>929</v>
      </c>
      <c r="B299" t="s">
        <v>862</v>
      </c>
      <c r="C299" t="s">
        <v>18</v>
      </c>
      <c r="D299" t="s">
        <v>930</v>
      </c>
      <c r="E299" t="s">
        <v>20</v>
      </c>
      <c r="F299" t="s">
        <v>931</v>
      </c>
      <c r="G299" s="1">
        <f>'Precios Descompuestos'!G104</f>
        <v>0</v>
      </c>
      <c r="H299" s="1">
        <f t="shared" si="0"/>
        <v>0</v>
      </c>
      <c r="I299" s="1">
        <f>0*(1+(G2/100))</f>
        <v>0</v>
      </c>
      <c r="J299" t="s">
        <v>932</v>
      </c>
    </row>
    <row r="300" spans="1:10" outlineLevel="1" x14ac:dyDescent="0.2">
      <c r="A300" t="s">
        <v>933</v>
      </c>
      <c r="B300" t="s">
        <v>862</v>
      </c>
      <c r="C300" t="s">
        <v>18</v>
      </c>
      <c r="D300" t="s">
        <v>934</v>
      </c>
      <c r="E300" t="s">
        <v>20</v>
      </c>
      <c r="F300" t="s">
        <v>935</v>
      </c>
      <c r="G300" s="1">
        <f>'Precios Descompuestos'!G110</f>
        <v>0</v>
      </c>
      <c r="H300" s="1">
        <f t="shared" si="0"/>
        <v>0</v>
      </c>
      <c r="I300" s="1">
        <f>0*(1+(G2/100))</f>
        <v>0</v>
      </c>
      <c r="J300" t="s">
        <v>936</v>
      </c>
    </row>
    <row r="301" spans="1:10" outlineLevel="1" x14ac:dyDescent="0.2">
      <c r="A301" t="s">
        <v>937</v>
      </c>
      <c r="B301" t="s">
        <v>862</v>
      </c>
      <c r="C301" t="s">
        <v>18</v>
      </c>
      <c r="D301" t="s">
        <v>938</v>
      </c>
      <c r="E301" t="s">
        <v>133</v>
      </c>
      <c r="F301" t="s">
        <v>939</v>
      </c>
      <c r="G301" s="1">
        <f>'Precios Descompuestos'!G115</f>
        <v>0</v>
      </c>
      <c r="H301" s="1">
        <f t="shared" si="0"/>
        <v>0</v>
      </c>
      <c r="I301" s="1">
        <f>0*(1+(G2/100))</f>
        <v>0</v>
      </c>
      <c r="J301" t="s">
        <v>940</v>
      </c>
    </row>
    <row r="302" spans="1:10" outlineLevel="1" x14ac:dyDescent="0.2">
      <c r="A302" t="s">
        <v>941</v>
      </c>
      <c r="B302" t="s">
        <v>862</v>
      </c>
      <c r="C302" t="s">
        <v>18</v>
      </c>
      <c r="D302" t="s">
        <v>942</v>
      </c>
      <c r="E302" t="s">
        <v>133</v>
      </c>
      <c r="F302" t="s">
        <v>943</v>
      </c>
      <c r="G302" s="1">
        <f>'Precios Descompuestos'!G118</f>
        <v>0</v>
      </c>
      <c r="H302" s="1">
        <f t="shared" si="0"/>
        <v>0</v>
      </c>
      <c r="I302" s="1">
        <f>0*(1+(G2/100))</f>
        <v>0</v>
      </c>
      <c r="J302" t="s">
        <v>944</v>
      </c>
    </row>
    <row r="303" spans="1:10" x14ac:dyDescent="0.2">
      <c r="A303" t="s">
        <v>945</v>
      </c>
      <c r="G303" s="1"/>
      <c r="H303" s="1"/>
      <c r="I303" s="1"/>
    </row>
    <row r="304" spans="1:10" x14ac:dyDescent="0.2">
      <c r="A304" t="s">
        <v>946</v>
      </c>
      <c r="F304" t="s">
        <v>947</v>
      </c>
      <c r="G304" s="1"/>
      <c r="H304" s="1"/>
      <c r="I304" s="1"/>
      <c r="J304" t="s">
        <v>948</v>
      </c>
    </row>
    <row r="305" spans="1:10" outlineLevel="1" x14ac:dyDescent="0.2">
      <c r="A305" t="s">
        <v>949</v>
      </c>
      <c r="B305" t="s">
        <v>950</v>
      </c>
      <c r="C305" t="s">
        <v>18</v>
      </c>
      <c r="D305" t="s">
        <v>951</v>
      </c>
      <c r="E305" t="s">
        <v>35</v>
      </c>
      <c r="F305" t="s">
        <v>952</v>
      </c>
      <c r="G305" s="1">
        <f>'Precios Descompuestos'!G126</f>
        <v>0</v>
      </c>
      <c r="H305" s="1">
        <f>G305</f>
        <v>0</v>
      </c>
      <c r="I305" s="1">
        <f>0*(1+(G2/100))</f>
        <v>0</v>
      </c>
      <c r="J305" t="s">
        <v>953</v>
      </c>
    </row>
    <row r="306" spans="1:10" x14ac:dyDescent="0.2">
      <c r="A306" t="s">
        <v>954</v>
      </c>
      <c r="G306" s="1"/>
      <c r="H306" s="1"/>
      <c r="I306" s="1"/>
    </row>
    <row r="307" spans="1:10" x14ac:dyDescent="0.2">
      <c r="A307" t="s">
        <v>955</v>
      </c>
      <c r="F307" t="s">
        <v>956</v>
      </c>
      <c r="G307" s="1"/>
      <c r="H307" s="1"/>
      <c r="I307" s="1"/>
      <c r="J307" t="s">
        <v>957</v>
      </c>
    </row>
    <row r="308" spans="1:10" outlineLevel="1" x14ac:dyDescent="0.2">
      <c r="A308" t="s">
        <v>958</v>
      </c>
      <c r="B308" t="s">
        <v>959</v>
      </c>
      <c r="C308" t="s">
        <v>18</v>
      </c>
      <c r="D308" t="s">
        <v>960</v>
      </c>
      <c r="E308" t="s">
        <v>133</v>
      </c>
      <c r="F308" t="s">
        <v>961</v>
      </c>
      <c r="G308" s="1">
        <f>'Precios Descompuestos'!G133</f>
        <v>0</v>
      </c>
      <c r="H308" s="1">
        <f t="shared" ref="H308:H339" si="1">G308</f>
        <v>0</v>
      </c>
      <c r="I308" s="1">
        <f>0*(1+(G2/100))</f>
        <v>0</v>
      </c>
      <c r="J308" t="s">
        <v>962</v>
      </c>
    </row>
    <row r="309" spans="1:10" outlineLevel="1" x14ac:dyDescent="0.2">
      <c r="A309" t="s">
        <v>963</v>
      </c>
      <c r="B309" t="s">
        <v>959</v>
      </c>
      <c r="C309" t="s">
        <v>18</v>
      </c>
      <c r="D309" t="s">
        <v>964</v>
      </c>
      <c r="E309" t="s">
        <v>133</v>
      </c>
      <c r="F309" t="s">
        <v>965</v>
      </c>
      <c r="G309" s="1">
        <f>'Precios Descompuestos'!G139</f>
        <v>0</v>
      </c>
      <c r="H309" s="1">
        <f t="shared" si="1"/>
        <v>0</v>
      </c>
      <c r="I309" s="1">
        <f>0*(1+(G2/100))</f>
        <v>0</v>
      </c>
      <c r="J309" t="s">
        <v>966</v>
      </c>
    </row>
    <row r="310" spans="1:10" outlineLevel="1" x14ac:dyDescent="0.2">
      <c r="A310" t="s">
        <v>967</v>
      </c>
      <c r="B310" t="s">
        <v>959</v>
      </c>
      <c r="C310" t="s">
        <v>18</v>
      </c>
      <c r="D310" t="s">
        <v>968</v>
      </c>
      <c r="E310" t="s">
        <v>133</v>
      </c>
      <c r="F310" t="s">
        <v>969</v>
      </c>
      <c r="G310" s="1">
        <f>'Precios Descompuestos'!G145</f>
        <v>0</v>
      </c>
      <c r="H310" s="1">
        <f t="shared" si="1"/>
        <v>0</v>
      </c>
      <c r="I310" s="1">
        <f>0*(1+(G2/100))</f>
        <v>0</v>
      </c>
      <c r="J310" t="s">
        <v>970</v>
      </c>
    </row>
    <row r="311" spans="1:10" outlineLevel="1" x14ac:dyDescent="0.2">
      <c r="A311" t="s">
        <v>971</v>
      </c>
      <c r="B311" t="s">
        <v>959</v>
      </c>
      <c r="C311" t="s">
        <v>18</v>
      </c>
      <c r="D311" t="s">
        <v>972</v>
      </c>
      <c r="E311" t="s">
        <v>133</v>
      </c>
      <c r="F311" t="s">
        <v>973</v>
      </c>
      <c r="G311" s="1">
        <f>'Precios Descompuestos'!G152</f>
        <v>0</v>
      </c>
      <c r="H311" s="1">
        <f t="shared" si="1"/>
        <v>0</v>
      </c>
      <c r="I311" s="1">
        <f>0*(1+(G2/100))</f>
        <v>0</v>
      </c>
      <c r="J311" t="s">
        <v>974</v>
      </c>
    </row>
    <row r="312" spans="1:10" outlineLevel="1" x14ac:dyDescent="0.2">
      <c r="A312" t="s">
        <v>975</v>
      </c>
      <c r="B312" t="s">
        <v>959</v>
      </c>
      <c r="C312" t="s">
        <v>18</v>
      </c>
      <c r="D312" t="s">
        <v>976</v>
      </c>
      <c r="E312" t="s">
        <v>20</v>
      </c>
      <c r="F312" t="s">
        <v>977</v>
      </c>
      <c r="G312" s="1">
        <f>'Precios Descompuestos'!G157</f>
        <v>0</v>
      </c>
      <c r="H312" s="1">
        <f t="shared" si="1"/>
        <v>0</v>
      </c>
      <c r="I312" s="1">
        <f>0*(1+(G2/100))</f>
        <v>0</v>
      </c>
      <c r="J312" t="s">
        <v>978</v>
      </c>
    </row>
    <row r="313" spans="1:10" outlineLevel="1" x14ac:dyDescent="0.2">
      <c r="A313" t="s">
        <v>979</v>
      </c>
      <c r="B313" t="s">
        <v>959</v>
      </c>
      <c r="C313" t="s">
        <v>18</v>
      </c>
      <c r="D313" t="s">
        <v>980</v>
      </c>
      <c r="E313" t="s">
        <v>35</v>
      </c>
      <c r="F313" t="s">
        <v>981</v>
      </c>
      <c r="G313" s="1">
        <f>'Precios Descompuestos'!G164</f>
        <v>0</v>
      </c>
      <c r="H313" s="1">
        <f t="shared" si="1"/>
        <v>0</v>
      </c>
      <c r="I313" s="1">
        <f>0*(1+(G2/100))</f>
        <v>0</v>
      </c>
      <c r="J313" t="s">
        <v>982</v>
      </c>
    </row>
    <row r="314" spans="1:10" outlineLevel="1" x14ac:dyDescent="0.2">
      <c r="A314" t="s">
        <v>983</v>
      </c>
      <c r="B314" t="s">
        <v>959</v>
      </c>
      <c r="C314" t="s">
        <v>18</v>
      </c>
      <c r="D314" t="s">
        <v>984</v>
      </c>
      <c r="E314" t="s">
        <v>133</v>
      </c>
      <c r="F314" t="s">
        <v>985</v>
      </c>
      <c r="G314" s="1">
        <f>'Precios Descompuestos'!G169</f>
        <v>0</v>
      </c>
      <c r="H314" s="1">
        <f t="shared" si="1"/>
        <v>0</v>
      </c>
      <c r="I314" s="1">
        <f>0*(1+(G2/100))</f>
        <v>0</v>
      </c>
      <c r="J314" t="s">
        <v>986</v>
      </c>
    </row>
    <row r="315" spans="1:10" outlineLevel="1" x14ac:dyDescent="0.2">
      <c r="A315" t="s">
        <v>987</v>
      </c>
      <c r="B315" t="s">
        <v>959</v>
      </c>
      <c r="C315" t="s">
        <v>18</v>
      </c>
      <c r="D315" t="s">
        <v>988</v>
      </c>
      <c r="E315" t="s">
        <v>35</v>
      </c>
      <c r="F315" t="s">
        <v>989</v>
      </c>
      <c r="G315" s="1">
        <f>'Precios Descompuestos'!G177</f>
        <v>0</v>
      </c>
      <c r="H315" s="1">
        <f t="shared" si="1"/>
        <v>0</v>
      </c>
      <c r="I315" s="1">
        <f>0*(1+(G2/100))</f>
        <v>0</v>
      </c>
      <c r="J315" t="s">
        <v>990</v>
      </c>
    </row>
    <row r="316" spans="1:10" outlineLevel="1" x14ac:dyDescent="0.2">
      <c r="A316" t="s">
        <v>991</v>
      </c>
      <c r="B316" t="s">
        <v>959</v>
      </c>
      <c r="C316" t="s">
        <v>18</v>
      </c>
      <c r="D316" t="s">
        <v>992</v>
      </c>
      <c r="E316" t="s">
        <v>35</v>
      </c>
      <c r="F316" t="s">
        <v>993</v>
      </c>
      <c r="G316" s="1">
        <f>'Precios Descompuestos'!G184</f>
        <v>0</v>
      </c>
      <c r="H316" s="1">
        <f t="shared" si="1"/>
        <v>0</v>
      </c>
      <c r="I316" s="1">
        <f>0*(1+(G2/100))</f>
        <v>0</v>
      </c>
      <c r="J316" t="s">
        <v>994</v>
      </c>
    </row>
    <row r="317" spans="1:10" outlineLevel="1" x14ac:dyDescent="0.2">
      <c r="A317" t="s">
        <v>995</v>
      </c>
      <c r="B317" t="s">
        <v>959</v>
      </c>
      <c r="C317" t="s">
        <v>18</v>
      </c>
      <c r="D317" t="s">
        <v>996</v>
      </c>
      <c r="E317" t="s">
        <v>133</v>
      </c>
      <c r="F317" t="s">
        <v>997</v>
      </c>
      <c r="G317" s="1">
        <f>'Precios Descompuestos'!G190</f>
        <v>0</v>
      </c>
      <c r="H317" s="1">
        <f t="shared" si="1"/>
        <v>0</v>
      </c>
      <c r="I317" s="1">
        <f>0*(1+(G2/100))</f>
        <v>0</v>
      </c>
      <c r="J317" t="s">
        <v>998</v>
      </c>
    </row>
    <row r="318" spans="1:10" outlineLevel="1" x14ac:dyDescent="0.2">
      <c r="A318" t="s">
        <v>999</v>
      </c>
      <c r="B318" t="s">
        <v>959</v>
      </c>
      <c r="C318" t="s">
        <v>18</v>
      </c>
      <c r="D318" t="s">
        <v>1000</v>
      </c>
      <c r="E318" t="s">
        <v>35</v>
      </c>
      <c r="F318" t="s">
        <v>1001</v>
      </c>
      <c r="G318" s="1">
        <f>'Precios Descompuestos'!G195</f>
        <v>0</v>
      </c>
      <c r="H318" s="1">
        <f t="shared" si="1"/>
        <v>0</v>
      </c>
      <c r="I318" s="1">
        <f>0*(1+(G2/100))</f>
        <v>0</v>
      </c>
      <c r="J318" t="s">
        <v>1002</v>
      </c>
    </row>
    <row r="319" spans="1:10" outlineLevel="1" x14ac:dyDescent="0.2">
      <c r="A319" t="s">
        <v>1003</v>
      </c>
      <c r="B319" t="s">
        <v>959</v>
      </c>
      <c r="C319" t="s">
        <v>18</v>
      </c>
      <c r="D319" t="s">
        <v>1004</v>
      </c>
      <c r="E319" t="s">
        <v>35</v>
      </c>
      <c r="F319" t="s">
        <v>1005</v>
      </c>
      <c r="G319" s="1">
        <f>'Precios Descompuestos'!G203</f>
        <v>0</v>
      </c>
      <c r="H319" s="1">
        <f t="shared" si="1"/>
        <v>0</v>
      </c>
      <c r="I319" s="1">
        <f>0*(1+(G2/100))</f>
        <v>0</v>
      </c>
      <c r="J319" t="s">
        <v>1006</v>
      </c>
    </row>
    <row r="320" spans="1:10" outlineLevel="1" x14ac:dyDescent="0.2">
      <c r="A320" t="s">
        <v>1007</v>
      </c>
      <c r="B320" t="s">
        <v>959</v>
      </c>
      <c r="C320" t="s">
        <v>18</v>
      </c>
      <c r="D320" t="s">
        <v>1008</v>
      </c>
      <c r="E320" t="s">
        <v>20</v>
      </c>
      <c r="F320" t="s">
        <v>1009</v>
      </c>
      <c r="G320" s="1">
        <f>'Precios Descompuestos'!G212</f>
        <v>0</v>
      </c>
      <c r="H320" s="1">
        <f t="shared" si="1"/>
        <v>0</v>
      </c>
      <c r="I320" s="1">
        <f>0*(1+(G2/100))</f>
        <v>0</v>
      </c>
      <c r="J320" t="s">
        <v>1010</v>
      </c>
    </row>
    <row r="321" spans="1:10" outlineLevel="1" x14ac:dyDescent="0.2">
      <c r="A321" t="s">
        <v>1011</v>
      </c>
      <c r="B321" t="s">
        <v>959</v>
      </c>
      <c r="C321" t="s">
        <v>18</v>
      </c>
      <c r="D321" t="s">
        <v>1012</v>
      </c>
      <c r="E321" t="s">
        <v>20</v>
      </c>
      <c r="F321" t="s">
        <v>1013</v>
      </c>
      <c r="G321" s="1">
        <f>'Precios Descompuestos'!G219</f>
        <v>0</v>
      </c>
      <c r="H321" s="1">
        <f t="shared" si="1"/>
        <v>0</v>
      </c>
      <c r="I321" s="1">
        <f>0*(1+(G2/100))</f>
        <v>0</v>
      </c>
      <c r="J321" t="s">
        <v>1014</v>
      </c>
    </row>
    <row r="322" spans="1:10" outlineLevel="1" x14ac:dyDescent="0.2">
      <c r="A322" t="s">
        <v>1015</v>
      </c>
      <c r="B322" t="s">
        <v>959</v>
      </c>
      <c r="C322" t="s">
        <v>18</v>
      </c>
      <c r="D322" t="s">
        <v>1016</v>
      </c>
      <c r="E322" t="s">
        <v>35</v>
      </c>
      <c r="F322" t="s">
        <v>1017</v>
      </c>
      <c r="G322" s="1">
        <f>'Precios Descompuestos'!G226</f>
        <v>0</v>
      </c>
      <c r="H322" s="1">
        <f t="shared" si="1"/>
        <v>0</v>
      </c>
      <c r="I322" s="1">
        <f>0*(1+(G2/100))</f>
        <v>0</v>
      </c>
      <c r="J322" t="s">
        <v>1018</v>
      </c>
    </row>
    <row r="323" spans="1:10" outlineLevel="1" x14ac:dyDescent="0.2">
      <c r="A323" t="s">
        <v>1019</v>
      </c>
      <c r="B323" t="s">
        <v>959</v>
      </c>
      <c r="C323" t="s">
        <v>18</v>
      </c>
      <c r="D323" t="s">
        <v>1020</v>
      </c>
      <c r="E323" t="s">
        <v>35</v>
      </c>
      <c r="F323" t="s">
        <v>1021</v>
      </c>
      <c r="G323" s="1">
        <f>'Precios Descompuestos'!G236</f>
        <v>0</v>
      </c>
      <c r="H323" s="1">
        <f t="shared" si="1"/>
        <v>0</v>
      </c>
      <c r="I323" s="1">
        <f>0*(1+(G2/100))</f>
        <v>0</v>
      </c>
      <c r="J323" t="s">
        <v>1022</v>
      </c>
    </row>
    <row r="324" spans="1:10" outlineLevel="1" x14ac:dyDescent="0.2">
      <c r="A324" t="s">
        <v>1023</v>
      </c>
      <c r="B324" t="s">
        <v>959</v>
      </c>
      <c r="C324" t="s">
        <v>18</v>
      </c>
      <c r="D324" t="s">
        <v>1024</v>
      </c>
      <c r="E324" t="s">
        <v>133</v>
      </c>
      <c r="F324" t="s">
        <v>1025</v>
      </c>
      <c r="G324" s="1">
        <f>'Precios Descompuestos'!G245</f>
        <v>0</v>
      </c>
      <c r="H324" s="1">
        <f t="shared" si="1"/>
        <v>0</v>
      </c>
      <c r="I324" s="1">
        <f>0*(1+(G2/100))</f>
        <v>0</v>
      </c>
      <c r="J324" t="s">
        <v>1026</v>
      </c>
    </row>
    <row r="325" spans="1:10" outlineLevel="1" x14ac:dyDescent="0.2">
      <c r="A325" t="s">
        <v>1027</v>
      </c>
      <c r="B325" t="s">
        <v>959</v>
      </c>
      <c r="C325" t="s">
        <v>18</v>
      </c>
      <c r="D325" t="s">
        <v>1028</v>
      </c>
      <c r="E325" t="s">
        <v>263</v>
      </c>
      <c r="F325" t="s">
        <v>1029</v>
      </c>
      <c r="G325" s="1">
        <f>'Precios Descompuestos'!G255</f>
        <v>0</v>
      </c>
      <c r="H325" s="1">
        <f t="shared" si="1"/>
        <v>0</v>
      </c>
      <c r="I325" s="1">
        <f>0*(1+(G2/100))</f>
        <v>0</v>
      </c>
      <c r="J325" t="s">
        <v>1030</v>
      </c>
    </row>
    <row r="326" spans="1:10" outlineLevel="1" x14ac:dyDescent="0.2">
      <c r="A326" t="s">
        <v>1031</v>
      </c>
      <c r="B326" t="s">
        <v>959</v>
      </c>
      <c r="C326" t="s">
        <v>18</v>
      </c>
      <c r="D326" t="s">
        <v>1032</v>
      </c>
      <c r="E326" t="s">
        <v>35</v>
      </c>
      <c r="F326" t="s">
        <v>1033</v>
      </c>
      <c r="G326" s="1">
        <f>'Precios Descompuestos'!G262</f>
        <v>0</v>
      </c>
      <c r="H326" s="1">
        <f t="shared" si="1"/>
        <v>0</v>
      </c>
      <c r="I326" s="1">
        <f>0*(1+(G2/100))</f>
        <v>0</v>
      </c>
      <c r="J326" t="s">
        <v>1034</v>
      </c>
    </row>
    <row r="327" spans="1:10" outlineLevel="1" x14ac:dyDescent="0.2">
      <c r="A327" t="s">
        <v>1035</v>
      </c>
      <c r="B327" t="s">
        <v>959</v>
      </c>
      <c r="C327" t="s">
        <v>18</v>
      </c>
      <c r="D327" t="s">
        <v>1036</v>
      </c>
      <c r="E327" t="s">
        <v>35</v>
      </c>
      <c r="F327" t="s">
        <v>1033</v>
      </c>
      <c r="G327" s="1">
        <f>'Precios Descompuestos'!G269</f>
        <v>0</v>
      </c>
      <c r="H327" s="1">
        <f t="shared" si="1"/>
        <v>0</v>
      </c>
      <c r="I327" s="1">
        <f>0*(1+(G2/100))</f>
        <v>0</v>
      </c>
      <c r="J327" t="s">
        <v>1037</v>
      </c>
    </row>
    <row r="328" spans="1:10" outlineLevel="1" x14ac:dyDescent="0.2">
      <c r="A328" t="s">
        <v>1038</v>
      </c>
      <c r="B328" t="s">
        <v>959</v>
      </c>
      <c r="C328" t="s">
        <v>18</v>
      </c>
      <c r="D328" t="s">
        <v>1039</v>
      </c>
      <c r="E328" t="s">
        <v>35</v>
      </c>
      <c r="F328" t="s">
        <v>1040</v>
      </c>
      <c r="G328" s="1">
        <f>'Precios Descompuestos'!G276</f>
        <v>0</v>
      </c>
      <c r="H328" s="1">
        <f t="shared" si="1"/>
        <v>0</v>
      </c>
      <c r="I328" s="1">
        <f>0*(1+(G2/100))</f>
        <v>0</v>
      </c>
      <c r="J328" t="s">
        <v>1041</v>
      </c>
    </row>
    <row r="329" spans="1:10" outlineLevel="1" x14ac:dyDescent="0.2">
      <c r="A329" t="s">
        <v>1042</v>
      </c>
      <c r="B329" t="s">
        <v>959</v>
      </c>
      <c r="C329" t="s">
        <v>18</v>
      </c>
      <c r="D329" t="s">
        <v>1043</v>
      </c>
      <c r="E329" t="s">
        <v>35</v>
      </c>
      <c r="F329" t="s">
        <v>1044</v>
      </c>
      <c r="G329" s="1">
        <f>'Precios Descompuestos'!G286</f>
        <v>0</v>
      </c>
      <c r="H329" s="1">
        <f t="shared" si="1"/>
        <v>0</v>
      </c>
      <c r="I329" s="1">
        <f>0*(1+(G2/100))</f>
        <v>0</v>
      </c>
      <c r="J329" t="s">
        <v>1045</v>
      </c>
    </row>
    <row r="330" spans="1:10" outlineLevel="1" x14ac:dyDescent="0.2">
      <c r="A330" t="s">
        <v>1046</v>
      </c>
      <c r="B330" t="s">
        <v>959</v>
      </c>
      <c r="C330" t="s">
        <v>18</v>
      </c>
      <c r="D330" t="s">
        <v>1047</v>
      </c>
      <c r="E330" t="s">
        <v>35</v>
      </c>
      <c r="F330" t="s">
        <v>1048</v>
      </c>
      <c r="G330" s="1">
        <f>'Precios Descompuestos'!G294</f>
        <v>0</v>
      </c>
      <c r="H330" s="1">
        <f t="shared" si="1"/>
        <v>0</v>
      </c>
      <c r="I330" s="1">
        <f>0*(1+(G2/100))</f>
        <v>0</v>
      </c>
      <c r="J330" t="s">
        <v>1049</v>
      </c>
    </row>
    <row r="331" spans="1:10" outlineLevel="1" x14ac:dyDescent="0.2">
      <c r="A331" t="s">
        <v>1050</v>
      </c>
      <c r="B331" t="s">
        <v>959</v>
      </c>
      <c r="C331" t="s">
        <v>18</v>
      </c>
      <c r="D331" t="s">
        <v>1051</v>
      </c>
      <c r="E331" t="s">
        <v>133</v>
      </c>
      <c r="F331" t="s">
        <v>1052</v>
      </c>
      <c r="G331" s="1">
        <f>'Precios Descompuestos'!G301</f>
        <v>0</v>
      </c>
      <c r="H331" s="1">
        <f t="shared" si="1"/>
        <v>0</v>
      </c>
      <c r="I331" s="1">
        <f>0*(1+(G2/100))</f>
        <v>0</v>
      </c>
      <c r="J331" t="s">
        <v>1053</v>
      </c>
    </row>
    <row r="332" spans="1:10" outlineLevel="1" x14ac:dyDescent="0.2">
      <c r="A332" t="s">
        <v>1054</v>
      </c>
      <c r="B332" t="s">
        <v>959</v>
      </c>
      <c r="C332" t="s">
        <v>18</v>
      </c>
      <c r="D332" t="s">
        <v>1055</v>
      </c>
      <c r="E332" t="s">
        <v>133</v>
      </c>
      <c r="F332" t="s">
        <v>1056</v>
      </c>
      <c r="G332" s="1">
        <f>'Precios Descompuestos'!G316</f>
        <v>0</v>
      </c>
      <c r="H332" s="1">
        <f t="shared" si="1"/>
        <v>0</v>
      </c>
      <c r="I332" s="1">
        <f>0*(1+(G2/100))</f>
        <v>0</v>
      </c>
      <c r="J332" t="s">
        <v>1057</v>
      </c>
    </row>
    <row r="333" spans="1:10" outlineLevel="1" x14ac:dyDescent="0.2">
      <c r="A333" t="s">
        <v>1058</v>
      </c>
      <c r="B333" t="s">
        <v>959</v>
      </c>
      <c r="C333" t="s">
        <v>18</v>
      </c>
      <c r="D333" t="s">
        <v>1059</v>
      </c>
      <c r="E333" t="s">
        <v>133</v>
      </c>
      <c r="F333" t="s">
        <v>1060</v>
      </c>
      <c r="G333" s="1">
        <f>'Precios Descompuestos'!G327</f>
        <v>0</v>
      </c>
      <c r="H333" s="1">
        <f t="shared" si="1"/>
        <v>0</v>
      </c>
      <c r="I333" s="1">
        <f>0*(1+(G2/100))</f>
        <v>0</v>
      </c>
      <c r="J333" t="s">
        <v>1061</v>
      </c>
    </row>
    <row r="334" spans="1:10" outlineLevel="1" x14ac:dyDescent="0.2">
      <c r="A334" t="s">
        <v>1062</v>
      </c>
      <c r="B334" t="s">
        <v>959</v>
      </c>
      <c r="C334" t="s">
        <v>18</v>
      </c>
      <c r="D334" t="s">
        <v>1063</v>
      </c>
      <c r="E334" t="s">
        <v>133</v>
      </c>
      <c r="F334" t="s">
        <v>1064</v>
      </c>
      <c r="G334" s="1">
        <f>'Precios Descompuestos'!G340</f>
        <v>0</v>
      </c>
      <c r="H334" s="1">
        <f t="shared" si="1"/>
        <v>0</v>
      </c>
      <c r="I334" s="1">
        <f>0*(1+(G2/100))</f>
        <v>0</v>
      </c>
      <c r="J334" t="s">
        <v>1065</v>
      </c>
    </row>
    <row r="335" spans="1:10" outlineLevel="1" x14ac:dyDescent="0.2">
      <c r="A335" t="s">
        <v>1066</v>
      </c>
      <c r="B335" t="s">
        <v>959</v>
      </c>
      <c r="C335" t="s">
        <v>18</v>
      </c>
      <c r="D335" t="s">
        <v>1067</v>
      </c>
      <c r="E335" t="s">
        <v>35</v>
      </c>
      <c r="F335" t="s">
        <v>1068</v>
      </c>
      <c r="G335" s="1">
        <f>'Precios Descompuestos'!G353</f>
        <v>0</v>
      </c>
      <c r="H335" s="1">
        <f t="shared" si="1"/>
        <v>0</v>
      </c>
      <c r="I335" s="1">
        <f>0*(1+(G2/100))</f>
        <v>0</v>
      </c>
      <c r="J335" t="s">
        <v>1069</v>
      </c>
    </row>
    <row r="336" spans="1:10" outlineLevel="1" x14ac:dyDescent="0.2">
      <c r="A336" t="s">
        <v>1070</v>
      </c>
      <c r="B336" t="s">
        <v>959</v>
      </c>
      <c r="C336" t="s">
        <v>18</v>
      </c>
      <c r="D336" t="s">
        <v>1071</v>
      </c>
      <c r="E336" t="s">
        <v>35</v>
      </c>
      <c r="F336" t="s">
        <v>1072</v>
      </c>
      <c r="G336" s="1">
        <f>'Precios Descompuestos'!G361</f>
        <v>0</v>
      </c>
      <c r="H336" s="1">
        <f t="shared" si="1"/>
        <v>0</v>
      </c>
      <c r="I336" s="1">
        <f>0*(1+(G2/100))</f>
        <v>0</v>
      </c>
      <c r="J336" t="s">
        <v>1073</v>
      </c>
    </row>
    <row r="337" spans="1:10" outlineLevel="1" x14ac:dyDescent="0.2">
      <c r="A337" t="s">
        <v>1074</v>
      </c>
      <c r="B337" t="s">
        <v>959</v>
      </c>
      <c r="C337" t="s">
        <v>18</v>
      </c>
      <c r="D337" t="s">
        <v>1075</v>
      </c>
      <c r="E337" t="s">
        <v>20</v>
      </c>
      <c r="F337" t="s">
        <v>1076</v>
      </c>
      <c r="G337" s="1">
        <f>'Precios Descompuestos'!G369</f>
        <v>0</v>
      </c>
      <c r="H337" s="1">
        <f t="shared" si="1"/>
        <v>0</v>
      </c>
      <c r="I337" s="1">
        <f>0*(1+(G2/100))</f>
        <v>0</v>
      </c>
      <c r="J337" t="s">
        <v>1077</v>
      </c>
    </row>
    <row r="338" spans="1:10" outlineLevel="1" x14ac:dyDescent="0.2">
      <c r="A338" t="s">
        <v>1078</v>
      </c>
      <c r="B338" t="s">
        <v>959</v>
      </c>
      <c r="C338" t="s">
        <v>18</v>
      </c>
      <c r="D338" t="s">
        <v>1079</v>
      </c>
      <c r="E338" t="s">
        <v>20</v>
      </c>
      <c r="F338" t="s">
        <v>1076</v>
      </c>
      <c r="G338" s="1">
        <f>'Precios Descompuestos'!G377</f>
        <v>0</v>
      </c>
      <c r="H338" s="1">
        <f t="shared" si="1"/>
        <v>0</v>
      </c>
      <c r="I338" s="1">
        <f>0*(1+(G2/100))</f>
        <v>0</v>
      </c>
      <c r="J338" t="s">
        <v>1077</v>
      </c>
    </row>
    <row r="339" spans="1:10" outlineLevel="1" x14ac:dyDescent="0.2">
      <c r="A339" t="s">
        <v>1080</v>
      </c>
      <c r="B339" t="s">
        <v>959</v>
      </c>
      <c r="C339" t="s">
        <v>18</v>
      </c>
      <c r="D339" t="s">
        <v>1081</v>
      </c>
      <c r="E339" t="s">
        <v>35</v>
      </c>
      <c r="F339" t="s">
        <v>1082</v>
      </c>
      <c r="G339" s="1">
        <f>'Precios Descompuestos'!G385</f>
        <v>0</v>
      </c>
      <c r="H339" s="1">
        <f t="shared" si="1"/>
        <v>0</v>
      </c>
      <c r="I339" s="1">
        <f>0*(1+(G2/100))</f>
        <v>0</v>
      </c>
      <c r="J339" t="s">
        <v>1083</v>
      </c>
    </row>
    <row r="340" spans="1:10" outlineLevel="1" x14ac:dyDescent="0.2">
      <c r="A340" t="s">
        <v>1084</v>
      </c>
      <c r="B340" t="s">
        <v>959</v>
      </c>
      <c r="C340" t="s">
        <v>18</v>
      </c>
      <c r="D340" t="s">
        <v>1085</v>
      </c>
      <c r="E340" t="s">
        <v>35</v>
      </c>
      <c r="F340" t="s">
        <v>1086</v>
      </c>
      <c r="G340" s="1">
        <f>'Precios Descompuestos'!G394</f>
        <v>0</v>
      </c>
      <c r="H340" s="1">
        <f t="shared" ref="H340:H371" si="2">G340</f>
        <v>0</v>
      </c>
      <c r="I340" s="1">
        <f>0*(1+(G2/100))</f>
        <v>0</v>
      </c>
      <c r="J340" t="s">
        <v>1087</v>
      </c>
    </row>
    <row r="341" spans="1:10" outlineLevel="1" x14ac:dyDescent="0.2">
      <c r="A341" t="s">
        <v>1088</v>
      </c>
      <c r="B341" t="s">
        <v>959</v>
      </c>
      <c r="C341" t="s">
        <v>18</v>
      </c>
      <c r="D341" t="s">
        <v>1089</v>
      </c>
      <c r="E341" t="s">
        <v>35</v>
      </c>
      <c r="F341" t="s">
        <v>1090</v>
      </c>
      <c r="G341" s="1">
        <f>'Precios Descompuestos'!G405</f>
        <v>0</v>
      </c>
      <c r="H341" s="1">
        <f t="shared" si="2"/>
        <v>0</v>
      </c>
      <c r="I341" s="1">
        <f>0*(1+(G2/100))</f>
        <v>0</v>
      </c>
      <c r="J341" t="s">
        <v>1091</v>
      </c>
    </row>
    <row r="342" spans="1:10" outlineLevel="1" x14ac:dyDescent="0.2">
      <c r="A342" t="s">
        <v>1092</v>
      </c>
      <c r="B342" t="s">
        <v>959</v>
      </c>
      <c r="C342" t="s">
        <v>18</v>
      </c>
      <c r="D342" t="s">
        <v>1093</v>
      </c>
      <c r="E342" t="s">
        <v>35</v>
      </c>
      <c r="F342" t="s">
        <v>952</v>
      </c>
      <c r="G342" s="1">
        <f>'Precios Descompuestos'!G414</f>
        <v>0</v>
      </c>
      <c r="H342" s="1">
        <f t="shared" si="2"/>
        <v>0</v>
      </c>
      <c r="I342" s="1">
        <f>0*(1+(G2/100))</f>
        <v>0</v>
      </c>
      <c r="J342" t="s">
        <v>1094</v>
      </c>
    </row>
    <row r="343" spans="1:10" outlineLevel="1" x14ac:dyDescent="0.2">
      <c r="A343" t="s">
        <v>1095</v>
      </c>
      <c r="B343" t="s">
        <v>959</v>
      </c>
      <c r="C343" t="s">
        <v>18</v>
      </c>
      <c r="D343" t="s">
        <v>1096</v>
      </c>
      <c r="E343" t="s">
        <v>35</v>
      </c>
      <c r="F343" t="s">
        <v>1097</v>
      </c>
      <c r="G343" s="1">
        <f>'Precios Descompuestos'!G422</f>
        <v>0</v>
      </c>
      <c r="H343" s="1">
        <f t="shared" si="2"/>
        <v>0</v>
      </c>
      <c r="I343" s="1">
        <f>0*(1+(G2/100))</f>
        <v>0</v>
      </c>
      <c r="J343" t="s">
        <v>1098</v>
      </c>
    </row>
    <row r="344" spans="1:10" outlineLevel="1" x14ac:dyDescent="0.2">
      <c r="A344" t="s">
        <v>1099</v>
      </c>
      <c r="B344" t="s">
        <v>959</v>
      </c>
      <c r="C344" t="s">
        <v>18</v>
      </c>
      <c r="D344" t="s">
        <v>1100</v>
      </c>
      <c r="E344" t="s">
        <v>30</v>
      </c>
      <c r="F344" t="s">
        <v>1101</v>
      </c>
      <c r="G344" s="1">
        <f>'Precios Descompuestos'!G429</f>
        <v>0</v>
      </c>
      <c r="H344" s="1">
        <f t="shared" si="2"/>
        <v>0</v>
      </c>
      <c r="I344" s="1">
        <f>0*(1+(G2/100))</f>
        <v>0</v>
      </c>
      <c r="J344" t="s">
        <v>1102</v>
      </c>
    </row>
    <row r="345" spans="1:10" outlineLevel="1" x14ac:dyDescent="0.2">
      <c r="A345" t="s">
        <v>1103</v>
      </c>
      <c r="B345" t="s">
        <v>959</v>
      </c>
      <c r="C345" t="s">
        <v>18</v>
      </c>
      <c r="D345" t="s">
        <v>1104</v>
      </c>
      <c r="E345" t="s">
        <v>133</v>
      </c>
      <c r="F345" t="s">
        <v>1105</v>
      </c>
      <c r="G345" s="1">
        <f>'Precios Descompuestos'!G442</f>
        <v>0</v>
      </c>
      <c r="H345" s="1">
        <f t="shared" si="2"/>
        <v>0</v>
      </c>
      <c r="I345" s="1">
        <f>0*(1+(G2/100))</f>
        <v>0</v>
      </c>
      <c r="J345" t="s">
        <v>1106</v>
      </c>
    </row>
    <row r="346" spans="1:10" outlineLevel="1" x14ac:dyDescent="0.2">
      <c r="A346" t="s">
        <v>1107</v>
      </c>
      <c r="B346" t="s">
        <v>959</v>
      </c>
      <c r="C346" t="s">
        <v>18</v>
      </c>
      <c r="D346" t="s">
        <v>1108</v>
      </c>
      <c r="E346" t="s">
        <v>133</v>
      </c>
      <c r="F346" t="s">
        <v>1109</v>
      </c>
      <c r="G346" s="1">
        <f>'Precios Descompuestos'!G451</f>
        <v>0</v>
      </c>
      <c r="H346" s="1">
        <f t="shared" si="2"/>
        <v>0</v>
      </c>
      <c r="I346" s="1">
        <f>0*(1+(G2/100))</f>
        <v>0</v>
      </c>
      <c r="J346" t="s">
        <v>1110</v>
      </c>
    </row>
    <row r="347" spans="1:10" outlineLevel="1" x14ac:dyDescent="0.2">
      <c r="A347" t="s">
        <v>1111</v>
      </c>
      <c r="B347" t="s">
        <v>959</v>
      </c>
      <c r="C347" t="s">
        <v>18</v>
      </c>
      <c r="D347" t="s">
        <v>1112</v>
      </c>
      <c r="E347" t="s">
        <v>35</v>
      </c>
      <c r="F347" t="s">
        <v>1113</v>
      </c>
      <c r="G347" s="1">
        <f>'Precios Descompuestos'!G460</f>
        <v>0</v>
      </c>
      <c r="H347" s="1">
        <f t="shared" si="2"/>
        <v>0</v>
      </c>
      <c r="I347" s="1">
        <f>0*(1+(G2/100))</f>
        <v>0</v>
      </c>
      <c r="J347" t="s">
        <v>1114</v>
      </c>
    </row>
    <row r="348" spans="1:10" outlineLevel="1" x14ac:dyDescent="0.2">
      <c r="A348" t="s">
        <v>1115</v>
      </c>
      <c r="B348" t="s">
        <v>959</v>
      </c>
      <c r="C348" t="s">
        <v>18</v>
      </c>
      <c r="D348" t="s">
        <v>1116</v>
      </c>
      <c r="E348" t="s">
        <v>1117</v>
      </c>
      <c r="F348" t="s">
        <v>1118</v>
      </c>
      <c r="G348" s="1">
        <f>'Precios Descompuestos'!G471</f>
        <v>0</v>
      </c>
      <c r="H348" s="1">
        <f t="shared" si="2"/>
        <v>0</v>
      </c>
      <c r="I348" s="1">
        <f>0*(1+(G2/100))</f>
        <v>0</v>
      </c>
      <c r="J348" t="s">
        <v>1119</v>
      </c>
    </row>
    <row r="349" spans="1:10" outlineLevel="1" x14ac:dyDescent="0.2">
      <c r="A349" t="s">
        <v>1120</v>
      </c>
      <c r="B349" t="s">
        <v>959</v>
      </c>
      <c r="C349" t="s">
        <v>18</v>
      </c>
      <c r="D349" t="s">
        <v>1121</v>
      </c>
      <c r="E349" t="s">
        <v>35</v>
      </c>
      <c r="F349" t="s">
        <v>1122</v>
      </c>
      <c r="G349" s="1">
        <f>'Precios Descompuestos'!G482</f>
        <v>0</v>
      </c>
      <c r="H349" s="1">
        <f t="shared" si="2"/>
        <v>0</v>
      </c>
      <c r="I349" s="1">
        <f>0*(1+(G2/100))</f>
        <v>0</v>
      </c>
      <c r="J349" t="s">
        <v>1123</v>
      </c>
    </row>
    <row r="350" spans="1:10" outlineLevel="1" x14ac:dyDescent="0.2">
      <c r="A350" t="s">
        <v>1124</v>
      </c>
      <c r="B350" t="s">
        <v>959</v>
      </c>
      <c r="C350" t="s">
        <v>18</v>
      </c>
      <c r="D350" t="s">
        <v>1125</v>
      </c>
      <c r="E350" t="s">
        <v>35</v>
      </c>
      <c r="F350" t="s">
        <v>1126</v>
      </c>
      <c r="G350" s="1">
        <f>'Precios Descompuestos'!G487</f>
        <v>0</v>
      </c>
      <c r="H350" s="1">
        <f t="shared" si="2"/>
        <v>0</v>
      </c>
      <c r="I350" s="1">
        <f>0*(1+(G2/100))</f>
        <v>0</v>
      </c>
      <c r="J350" t="s">
        <v>1127</v>
      </c>
    </row>
    <row r="351" spans="1:10" outlineLevel="1" x14ac:dyDescent="0.2">
      <c r="A351" t="s">
        <v>1128</v>
      </c>
      <c r="B351" t="s">
        <v>959</v>
      </c>
      <c r="C351" t="s">
        <v>18</v>
      </c>
      <c r="D351" t="s">
        <v>1129</v>
      </c>
      <c r="E351" t="s">
        <v>20</v>
      </c>
      <c r="F351" t="s">
        <v>1130</v>
      </c>
      <c r="G351" s="1">
        <f>'Precios Descompuestos'!G493</f>
        <v>0</v>
      </c>
      <c r="H351" s="1">
        <f t="shared" si="2"/>
        <v>0</v>
      </c>
      <c r="I351" s="1">
        <f>0*(1+(G2/100))</f>
        <v>0</v>
      </c>
      <c r="J351" t="s">
        <v>1131</v>
      </c>
    </row>
    <row r="352" spans="1:10" outlineLevel="1" x14ac:dyDescent="0.2">
      <c r="A352" t="s">
        <v>1132</v>
      </c>
      <c r="B352" t="s">
        <v>959</v>
      </c>
      <c r="C352" t="s">
        <v>18</v>
      </c>
      <c r="D352" t="s">
        <v>1133</v>
      </c>
      <c r="E352" t="s">
        <v>133</v>
      </c>
      <c r="F352" t="s">
        <v>1134</v>
      </c>
      <c r="G352" s="1">
        <f>'Precios Descompuestos'!G501</f>
        <v>0</v>
      </c>
      <c r="H352" s="1">
        <f t="shared" si="2"/>
        <v>0</v>
      </c>
      <c r="I352" s="1">
        <f>0*(1+(G2/100))</f>
        <v>0</v>
      </c>
      <c r="J352" t="s">
        <v>1135</v>
      </c>
    </row>
    <row r="353" spans="1:10" outlineLevel="1" x14ac:dyDescent="0.2">
      <c r="A353" t="s">
        <v>1136</v>
      </c>
      <c r="B353" t="s">
        <v>959</v>
      </c>
      <c r="C353" t="s">
        <v>18</v>
      </c>
      <c r="D353" t="s">
        <v>1137</v>
      </c>
      <c r="E353" t="s">
        <v>133</v>
      </c>
      <c r="F353" t="s">
        <v>1138</v>
      </c>
      <c r="G353" s="1">
        <f>'Precios Descompuestos'!G511</f>
        <v>0</v>
      </c>
      <c r="H353" s="1">
        <f t="shared" si="2"/>
        <v>0</v>
      </c>
      <c r="I353" s="1">
        <f>0*(1+(G2/100))</f>
        <v>0</v>
      </c>
      <c r="J353" t="s">
        <v>1139</v>
      </c>
    </row>
    <row r="354" spans="1:10" outlineLevel="1" x14ac:dyDescent="0.2">
      <c r="A354" t="s">
        <v>1140</v>
      </c>
      <c r="B354" t="s">
        <v>959</v>
      </c>
      <c r="C354" t="s">
        <v>18</v>
      </c>
      <c r="D354" t="s">
        <v>1141</v>
      </c>
      <c r="E354" t="s">
        <v>35</v>
      </c>
      <c r="F354" t="s">
        <v>1142</v>
      </c>
      <c r="G354" s="1">
        <f>'Precios Descompuestos'!G519</f>
        <v>0</v>
      </c>
      <c r="H354" s="1">
        <f t="shared" si="2"/>
        <v>0</v>
      </c>
      <c r="I354" s="1">
        <f>0*(1+(G2/100))</f>
        <v>0</v>
      </c>
      <c r="J354" t="s">
        <v>1143</v>
      </c>
    </row>
    <row r="355" spans="1:10" outlineLevel="1" x14ac:dyDescent="0.2">
      <c r="A355" t="s">
        <v>1144</v>
      </c>
      <c r="B355" t="s">
        <v>959</v>
      </c>
      <c r="C355" t="s">
        <v>18</v>
      </c>
      <c r="D355" t="s">
        <v>1145</v>
      </c>
      <c r="E355" t="s">
        <v>35</v>
      </c>
      <c r="F355" t="s">
        <v>1146</v>
      </c>
      <c r="G355" s="1">
        <f>'Precios Descompuestos'!G526</f>
        <v>0</v>
      </c>
      <c r="H355" s="1">
        <f t="shared" si="2"/>
        <v>0</v>
      </c>
      <c r="I355" s="1">
        <f>0*(1+(G2/100))</f>
        <v>0</v>
      </c>
      <c r="J355" t="s">
        <v>1147</v>
      </c>
    </row>
    <row r="356" spans="1:10" outlineLevel="1" x14ac:dyDescent="0.2">
      <c r="A356" t="s">
        <v>1148</v>
      </c>
      <c r="B356" t="s">
        <v>959</v>
      </c>
      <c r="C356" t="s">
        <v>18</v>
      </c>
      <c r="D356" t="s">
        <v>1149</v>
      </c>
      <c r="E356" t="s">
        <v>35</v>
      </c>
      <c r="F356" t="s">
        <v>1150</v>
      </c>
      <c r="G356" s="1">
        <f>'Precios Descompuestos'!G534</f>
        <v>0</v>
      </c>
      <c r="H356" s="1">
        <f t="shared" si="2"/>
        <v>0</v>
      </c>
      <c r="I356" s="1">
        <f>0*(1+(G2/100))</f>
        <v>0</v>
      </c>
      <c r="J356" t="s">
        <v>1151</v>
      </c>
    </row>
    <row r="357" spans="1:10" outlineLevel="1" x14ac:dyDescent="0.2">
      <c r="A357" t="s">
        <v>1152</v>
      </c>
      <c r="B357" t="s">
        <v>959</v>
      </c>
      <c r="C357" t="s">
        <v>18</v>
      </c>
      <c r="D357" t="s">
        <v>1153</v>
      </c>
      <c r="E357" t="s">
        <v>20</v>
      </c>
      <c r="F357" t="s">
        <v>1154</v>
      </c>
      <c r="G357" s="1">
        <f>'Precios Descompuestos'!G540</f>
        <v>0</v>
      </c>
      <c r="H357" s="1">
        <f t="shared" si="2"/>
        <v>0</v>
      </c>
      <c r="I357" s="1">
        <f>0*(1+(G2/100))</f>
        <v>0</v>
      </c>
      <c r="J357" t="s">
        <v>1155</v>
      </c>
    </row>
    <row r="358" spans="1:10" outlineLevel="1" x14ac:dyDescent="0.2">
      <c r="A358" t="s">
        <v>1156</v>
      </c>
      <c r="B358" t="s">
        <v>959</v>
      </c>
      <c r="C358" t="s">
        <v>18</v>
      </c>
      <c r="D358" t="s">
        <v>1157</v>
      </c>
      <c r="E358" t="s">
        <v>30</v>
      </c>
      <c r="F358" t="s">
        <v>1158</v>
      </c>
      <c r="G358" s="1">
        <f>'Precios Descompuestos'!G543</f>
        <v>0</v>
      </c>
      <c r="H358" s="1">
        <f t="shared" si="2"/>
        <v>0</v>
      </c>
      <c r="I358" s="1">
        <f>0*(1+(G2/100))</f>
        <v>0</v>
      </c>
      <c r="J358" t="s">
        <v>1159</v>
      </c>
    </row>
    <row r="359" spans="1:10" outlineLevel="1" x14ac:dyDescent="0.2">
      <c r="A359" t="s">
        <v>1160</v>
      </c>
      <c r="B359" t="s">
        <v>959</v>
      </c>
      <c r="C359" t="s">
        <v>18</v>
      </c>
      <c r="D359" t="s">
        <v>1161</v>
      </c>
      <c r="E359" t="s">
        <v>133</v>
      </c>
      <c r="F359" t="s">
        <v>1162</v>
      </c>
      <c r="G359" s="1">
        <f>'Precios Descompuestos'!G549</f>
        <v>0</v>
      </c>
      <c r="H359" s="1">
        <f t="shared" si="2"/>
        <v>0</v>
      </c>
      <c r="I359" s="1">
        <f>0*(1+(G2/100))</f>
        <v>0</v>
      </c>
      <c r="J359" t="s">
        <v>1163</v>
      </c>
    </row>
    <row r="360" spans="1:10" outlineLevel="1" x14ac:dyDescent="0.2">
      <c r="A360" t="s">
        <v>1164</v>
      </c>
      <c r="B360" t="s">
        <v>959</v>
      </c>
      <c r="C360" t="s">
        <v>18</v>
      </c>
      <c r="D360" t="s">
        <v>1165</v>
      </c>
      <c r="E360" t="s">
        <v>35</v>
      </c>
      <c r="F360" t="s">
        <v>1166</v>
      </c>
      <c r="G360" s="1">
        <f>'Precios Descompuestos'!G556</f>
        <v>0</v>
      </c>
      <c r="H360" s="1">
        <f t="shared" si="2"/>
        <v>0</v>
      </c>
      <c r="I360" s="1">
        <f>0*(1+(G2/100))</f>
        <v>0</v>
      </c>
      <c r="J360" t="s">
        <v>1167</v>
      </c>
    </row>
    <row r="361" spans="1:10" outlineLevel="1" x14ac:dyDescent="0.2">
      <c r="A361" t="s">
        <v>1168</v>
      </c>
      <c r="B361" t="s">
        <v>959</v>
      </c>
      <c r="C361" t="s">
        <v>18</v>
      </c>
      <c r="D361" t="s">
        <v>1169</v>
      </c>
      <c r="E361" t="s">
        <v>20</v>
      </c>
      <c r="F361" t="s">
        <v>1170</v>
      </c>
      <c r="G361" s="1">
        <f>'Precios Descompuestos'!G560</f>
        <v>0</v>
      </c>
      <c r="H361" s="1">
        <f t="shared" si="2"/>
        <v>0</v>
      </c>
      <c r="I361" s="1">
        <f>0*(1+(G2/100))</f>
        <v>0</v>
      </c>
      <c r="J361" t="s">
        <v>1171</v>
      </c>
    </row>
    <row r="362" spans="1:10" outlineLevel="1" x14ac:dyDescent="0.2">
      <c r="A362" t="s">
        <v>1172</v>
      </c>
      <c r="B362" t="s">
        <v>959</v>
      </c>
      <c r="C362" t="s">
        <v>18</v>
      </c>
      <c r="D362" t="s">
        <v>1173</v>
      </c>
      <c r="E362" t="s">
        <v>263</v>
      </c>
      <c r="F362" t="s">
        <v>1174</v>
      </c>
      <c r="G362" s="1">
        <f>'Precios Descompuestos'!G565</f>
        <v>0</v>
      </c>
      <c r="H362" s="1">
        <f t="shared" si="2"/>
        <v>0</v>
      </c>
      <c r="I362" s="1">
        <f>0*(1+(G2/100))</f>
        <v>0</v>
      </c>
      <c r="J362" t="s">
        <v>1175</v>
      </c>
    </row>
    <row r="363" spans="1:10" outlineLevel="1" x14ac:dyDescent="0.2">
      <c r="A363" t="s">
        <v>1176</v>
      </c>
      <c r="B363" t="s">
        <v>959</v>
      </c>
      <c r="C363" t="s">
        <v>18</v>
      </c>
      <c r="D363" t="s">
        <v>1177</v>
      </c>
      <c r="E363" t="s">
        <v>20</v>
      </c>
      <c r="F363" t="s">
        <v>1178</v>
      </c>
      <c r="G363" s="1">
        <f>'Precios Descompuestos'!G570</f>
        <v>0</v>
      </c>
      <c r="H363" s="1">
        <f t="shared" si="2"/>
        <v>0</v>
      </c>
      <c r="I363" s="1">
        <f>0*(1+(G2/100))</f>
        <v>0</v>
      </c>
      <c r="J363" t="s">
        <v>1179</v>
      </c>
    </row>
    <row r="364" spans="1:10" outlineLevel="1" x14ac:dyDescent="0.2">
      <c r="A364" t="s">
        <v>1180</v>
      </c>
      <c r="B364" t="s">
        <v>959</v>
      </c>
      <c r="C364" t="s">
        <v>18</v>
      </c>
      <c r="D364" t="s">
        <v>1181</v>
      </c>
      <c r="E364" t="s">
        <v>35</v>
      </c>
      <c r="F364" t="s">
        <v>1182</v>
      </c>
      <c r="G364" s="1">
        <f>'Precios Descompuestos'!G578</f>
        <v>0</v>
      </c>
      <c r="H364" s="1">
        <f t="shared" si="2"/>
        <v>0</v>
      </c>
      <c r="I364" s="1">
        <f>0*(1+(G2/100))</f>
        <v>0</v>
      </c>
      <c r="J364" t="s">
        <v>1183</v>
      </c>
    </row>
    <row r="365" spans="1:10" outlineLevel="1" x14ac:dyDescent="0.2">
      <c r="A365" t="s">
        <v>1184</v>
      </c>
      <c r="B365" t="s">
        <v>959</v>
      </c>
      <c r="C365" t="s">
        <v>18</v>
      </c>
      <c r="D365" t="s">
        <v>1185</v>
      </c>
      <c r="E365" t="s">
        <v>20</v>
      </c>
      <c r="F365" t="s">
        <v>1186</v>
      </c>
      <c r="G365" s="1">
        <f>'Precios Descompuestos'!G581</f>
        <v>0</v>
      </c>
      <c r="H365" s="1">
        <f t="shared" si="2"/>
        <v>0</v>
      </c>
      <c r="I365" s="1">
        <f>0*(1+(G2/100))</f>
        <v>0</v>
      </c>
      <c r="J365" t="s">
        <v>1187</v>
      </c>
    </row>
    <row r="366" spans="1:10" outlineLevel="1" x14ac:dyDescent="0.2">
      <c r="A366" t="s">
        <v>1188</v>
      </c>
      <c r="B366" t="s">
        <v>959</v>
      </c>
      <c r="C366" t="s">
        <v>18</v>
      </c>
      <c r="D366" t="s">
        <v>1189</v>
      </c>
      <c r="E366" t="s">
        <v>133</v>
      </c>
      <c r="F366" t="s">
        <v>1190</v>
      </c>
      <c r="G366" s="1">
        <f>'Precios Descompuestos'!G586</f>
        <v>0</v>
      </c>
      <c r="H366" s="1">
        <f t="shared" si="2"/>
        <v>0</v>
      </c>
      <c r="I366" s="1">
        <f>0*(1+(G2/100))</f>
        <v>0</v>
      </c>
      <c r="J366" t="s">
        <v>1191</v>
      </c>
    </row>
    <row r="367" spans="1:10" outlineLevel="1" x14ac:dyDescent="0.2">
      <c r="A367" t="s">
        <v>1192</v>
      </c>
      <c r="B367" t="s">
        <v>959</v>
      </c>
      <c r="C367" t="s">
        <v>18</v>
      </c>
      <c r="D367" t="s">
        <v>1193</v>
      </c>
      <c r="E367" t="s">
        <v>133</v>
      </c>
      <c r="F367" t="s">
        <v>1194</v>
      </c>
      <c r="G367" s="1">
        <f>'Precios Descompuestos'!G591</f>
        <v>0</v>
      </c>
      <c r="H367" s="1">
        <f t="shared" si="2"/>
        <v>0</v>
      </c>
      <c r="I367" s="1">
        <f>0*(1+(G2/100))</f>
        <v>0</v>
      </c>
      <c r="J367" t="s">
        <v>1195</v>
      </c>
    </row>
    <row r="368" spans="1:10" outlineLevel="1" x14ac:dyDescent="0.2">
      <c r="A368" t="s">
        <v>1196</v>
      </c>
      <c r="B368" t="s">
        <v>959</v>
      </c>
      <c r="C368" t="s">
        <v>18</v>
      </c>
      <c r="D368" t="s">
        <v>1197</v>
      </c>
      <c r="E368" t="s">
        <v>35</v>
      </c>
      <c r="F368" t="s">
        <v>1198</v>
      </c>
      <c r="G368" s="1">
        <f>'Precios Descompuestos'!G596</f>
        <v>0</v>
      </c>
      <c r="H368" s="1">
        <f t="shared" si="2"/>
        <v>0</v>
      </c>
      <c r="I368" s="1">
        <f>0*(1+(G2/100))</f>
        <v>0</v>
      </c>
      <c r="J368" t="s">
        <v>1199</v>
      </c>
    </row>
    <row r="369" spans="1:10" outlineLevel="1" x14ac:dyDescent="0.2">
      <c r="A369" t="s">
        <v>1200</v>
      </c>
      <c r="B369" t="s">
        <v>959</v>
      </c>
      <c r="C369" t="s">
        <v>18</v>
      </c>
      <c r="D369" t="s">
        <v>1201</v>
      </c>
      <c r="E369" t="s">
        <v>133</v>
      </c>
      <c r="F369" t="s">
        <v>1194</v>
      </c>
      <c r="G369" s="1">
        <f>'Precios Descompuestos'!G601</f>
        <v>0</v>
      </c>
      <c r="H369" s="1">
        <f t="shared" si="2"/>
        <v>0</v>
      </c>
      <c r="I369" s="1">
        <f>0*(1+(G2/100))</f>
        <v>0</v>
      </c>
      <c r="J369" t="s">
        <v>1195</v>
      </c>
    </row>
    <row r="370" spans="1:10" outlineLevel="1" x14ac:dyDescent="0.2">
      <c r="A370" t="s">
        <v>1202</v>
      </c>
      <c r="B370" t="s">
        <v>959</v>
      </c>
      <c r="C370" t="s">
        <v>18</v>
      </c>
      <c r="D370" t="s">
        <v>1203</v>
      </c>
      <c r="E370" t="s">
        <v>1204</v>
      </c>
      <c r="F370" t="s">
        <v>1205</v>
      </c>
      <c r="G370" s="1">
        <f>'Precios Descompuestos'!G606</f>
        <v>0</v>
      </c>
      <c r="H370" s="1">
        <f t="shared" si="2"/>
        <v>0</v>
      </c>
      <c r="I370" s="1">
        <f>0*(1+(G2/100))</f>
        <v>0</v>
      </c>
      <c r="J370" t="s">
        <v>1206</v>
      </c>
    </row>
    <row r="371" spans="1:10" outlineLevel="1" x14ac:dyDescent="0.2">
      <c r="A371" t="s">
        <v>1207</v>
      </c>
      <c r="B371" t="s">
        <v>959</v>
      </c>
      <c r="C371" t="s">
        <v>18</v>
      </c>
      <c r="D371" t="s">
        <v>1208</v>
      </c>
      <c r="E371" t="s">
        <v>35</v>
      </c>
      <c r="F371" t="s">
        <v>1209</v>
      </c>
      <c r="G371" s="1">
        <f>'Precios Descompuestos'!G620</f>
        <v>0</v>
      </c>
      <c r="H371" s="1">
        <f t="shared" si="2"/>
        <v>0</v>
      </c>
      <c r="I371" s="1">
        <f>0*(1+(G2/100))</f>
        <v>0</v>
      </c>
      <c r="J371" t="s">
        <v>1210</v>
      </c>
    </row>
    <row r="372" spans="1:10" outlineLevel="1" x14ac:dyDescent="0.2">
      <c r="A372" t="s">
        <v>1211</v>
      </c>
      <c r="B372" t="s">
        <v>959</v>
      </c>
      <c r="C372" t="s">
        <v>18</v>
      </c>
      <c r="D372" t="s">
        <v>1212</v>
      </c>
      <c r="E372" t="s">
        <v>35</v>
      </c>
      <c r="F372" t="s">
        <v>1213</v>
      </c>
      <c r="G372" s="1">
        <f>'Precios Descompuestos'!G625</f>
        <v>0</v>
      </c>
      <c r="H372" s="1">
        <f t="shared" ref="H372:H403" si="3">G372</f>
        <v>0</v>
      </c>
      <c r="I372" s="1">
        <f>0*(1+(G2/100))</f>
        <v>0</v>
      </c>
      <c r="J372" t="s">
        <v>1214</v>
      </c>
    </row>
    <row r="373" spans="1:10" outlineLevel="1" x14ac:dyDescent="0.2">
      <c r="A373" t="s">
        <v>1215</v>
      </c>
      <c r="B373" t="s">
        <v>959</v>
      </c>
      <c r="C373" t="s">
        <v>18</v>
      </c>
      <c r="D373" t="s">
        <v>1216</v>
      </c>
      <c r="E373" t="s">
        <v>133</v>
      </c>
      <c r="F373" t="s">
        <v>1217</v>
      </c>
      <c r="G373" s="1">
        <f>'Precios Descompuestos'!G632</f>
        <v>0</v>
      </c>
      <c r="H373" s="1">
        <f t="shared" si="3"/>
        <v>0</v>
      </c>
      <c r="I373" s="1">
        <f>0*(1+(G2/100))</f>
        <v>0</v>
      </c>
      <c r="J373" t="s">
        <v>1218</v>
      </c>
    </row>
    <row r="374" spans="1:10" outlineLevel="1" x14ac:dyDescent="0.2">
      <c r="A374" t="s">
        <v>1219</v>
      </c>
      <c r="B374" t="s">
        <v>959</v>
      </c>
      <c r="C374" t="s">
        <v>18</v>
      </c>
      <c r="D374" t="s">
        <v>1220</v>
      </c>
      <c r="E374" t="s">
        <v>133</v>
      </c>
      <c r="F374" t="s">
        <v>1221</v>
      </c>
      <c r="G374" s="1">
        <f>'Precios Descompuestos'!G638</f>
        <v>0</v>
      </c>
      <c r="H374" s="1">
        <f t="shared" si="3"/>
        <v>0</v>
      </c>
      <c r="I374" s="1">
        <f>0*(1+(G2/100))</f>
        <v>0</v>
      </c>
      <c r="J374" t="s">
        <v>1222</v>
      </c>
    </row>
    <row r="375" spans="1:10" outlineLevel="1" x14ac:dyDescent="0.2">
      <c r="A375" t="s">
        <v>1223</v>
      </c>
      <c r="B375" t="s">
        <v>959</v>
      </c>
      <c r="C375" t="s">
        <v>18</v>
      </c>
      <c r="D375" t="s">
        <v>1224</v>
      </c>
      <c r="E375" t="s">
        <v>133</v>
      </c>
      <c r="F375" t="s">
        <v>1225</v>
      </c>
      <c r="G375" s="1">
        <f>'Precios Descompuestos'!G645</f>
        <v>0</v>
      </c>
      <c r="H375" s="1">
        <f t="shared" si="3"/>
        <v>0</v>
      </c>
      <c r="I375" s="1">
        <f>0*(1+(G2/100))</f>
        <v>0</v>
      </c>
      <c r="J375" t="s">
        <v>1226</v>
      </c>
    </row>
    <row r="376" spans="1:10" outlineLevel="1" x14ac:dyDescent="0.2">
      <c r="A376" t="s">
        <v>1227</v>
      </c>
      <c r="B376" t="s">
        <v>959</v>
      </c>
      <c r="C376" t="s">
        <v>18</v>
      </c>
      <c r="D376" t="s">
        <v>1228</v>
      </c>
      <c r="E376" t="s">
        <v>133</v>
      </c>
      <c r="F376" t="s">
        <v>1229</v>
      </c>
      <c r="G376" s="1">
        <f>'Precios Descompuestos'!G651</f>
        <v>0</v>
      </c>
      <c r="H376" s="1">
        <f t="shared" si="3"/>
        <v>0</v>
      </c>
      <c r="I376" s="1">
        <f>0*(1+(G2/100))</f>
        <v>0</v>
      </c>
      <c r="J376" t="s">
        <v>1230</v>
      </c>
    </row>
    <row r="377" spans="1:10" outlineLevel="1" x14ac:dyDescent="0.2">
      <c r="A377" t="s">
        <v>1231</v>
      </c>
      <c r="B377" t="s">
        <v>959</v>
      </c>
      <c r="C377" t="s">
        <v>18</v>
      </c>
      <c r="D377" t="s">
        <v>1232</v>
      </c>
      <c r="E377" t="s">
        <v>133</v>
      </c>
      <c r="F377" t="s">
        <v>1233</v>
      </c>
      <c r="G377" s="1">
        <f>'Precios Descompuestos'!G660</f>
        <v>0</v>
      </c>
      <c r="H377" s="1">
        <f t="shared" si="3"/>
        <v>0</v>
      </c>
      <c r="I377" s="1">
        <f>0*(1+(G2/100))</f>
        <v>0</v>
      </c>
      <c r="J377" t="s">
        <v>1234</v>
      </c>
    </row>
    <row r="378" spans="1:10" outlineLevel="1" x14ac:dyDescent="0.2">
      <c r="A378" t="s">
        <v>1235</v>
      </c>
      <c r="B378" t="s">
        <v>959</v>
      </c>
      <c r="C378" t="s">
        <v>18</v>
      </c>
      <c r="D378" t="s">
        <v>1236</v>
      </c>
      <c r="E378" t="s">
        <v>133</v>
      </c>
      <c r="F378" t="s">
        <v>1237</v>
      </c>
      <c r="G378" s="1">
        <f>'Precios Descompuestos'!G666</f>
        <v>0</v>
      </c>
      <c r="H378" s="1">
        <f t="shared" si="3"/>
        <v>0</v>
      </c>
      <c r="I378" s="1">
        <f>0*(1+(G2/100))</f>
        <v>0</v>
      </c>
      <c r="J378" t="s">
        <v>1238</v>
      </c>
    </row>
    <row r="379" spans="1:10" outlineLevel="1" x14ac:dyDescent="0.2">
      <c r="A379" t="s">
        <v>1239</v>
      </c>
      <c r="B379" t="s">
        <v>959</v>
      </c>
      <c r="C379" t="s">
        <v>18</v>
      </c>
      <c r="D379" t="s">
        <v>1240</v>
      </c>
      <c r="E379" t="s">
        <v>133</v>
      </c>
      <c r="F379" t="s">
        <v>1241</v>
      </c>
      <c r="G379" s="1">
        <f>'Precios Descompuestos'!G675</f>
        <v>0</v>
      </c>
      <c r="H379" s="1">
        <f t="shared" si="3"/>
        <v>0</v>
      </c>
      <c r="I379" s="1">
        <f>0*(1+(G2/100))</f>
        <v>0</v>
      </c>
      <c r="J379" t="s">
        <v>1242</v>
      </c>
    </row>
    <row r="380" spans="1:10" outlineLevel="1" x14ac:dyDescent="0.2">
      <c r="A380" t="s">
        <v>1243</v>
      </c>
      <c r="B380" t="s">
        <v>959</v>
      </c>
      <c r="C380" t="s">
        <v>18</v>
      </c>
      <c r="D380" t="s">
        <v>1244</v>
      </c>
      <c r="E380" t="s">
        <v>35</v>
      </c>
      <c r="F380" t="s">
        <v>1245</v>
      </c>
      <c r="G380" s="1">
        <f>'Precios Descompuestos'!G683</f>
        <v>0</v>
      </c>
      <c r="H380" s="1">
        <f t="shared" si="3"/>
        <v>0</v>
      </c>
      <c r="I380" s="1">
        <f>0*(1+(G2/100))</f>
        <v>0</v>
      </c>
      <c r="J380" t="s">
        <v>1246</v>
      </c>
    </row>
    <row r="381" spans="1:10" outlineLevel="1" x14ac:dyDescent="0.2">
      <c r="A381" t="s">
        <v>1247</v>
      </c>
      <c r="B381" t="s">
        <v>959</v>
      </c>
      <c r="C381" t="s">
        <v>18</v>
      </c>
      <c r="D381" t="s">
        <v>1248</v>
      </c>
      <c r="E381" t="s">
        <v>30</v>
      </c>
      <c r="F381" t="s">
        <v>1249</v>
      </c>
      <c r="G381" s="1">
        <f>'Precios Descompuestos'!G698</f>
        <v>0</v>
      </c>
      <c r="H381" s="1">
        <f t="shared" si="3"/>
        <v>0</v>
      </c>
      <c r="I381" s="1">
        <f>0*(1+(G2/100))</f>
        <v>0</v>
      </c>
      <c r="J381" t="s">
        <v>1250</v>
      </c>
    </row>
    <row r="382" spans="1:10" outlineLevel="1" x14ac:dyDescent="0.2">
      <c r="A382" t="s">
        <v>1251</v>
      </c>
      <c r="B382" t="s">
        <v>959</v>
      </c>
      <c r="C382" t="s">
        <v>18</v>
      </c>
      <c r="D382" t="s">
        <v>1252</v>
      </c>
      <c r="E382" t="s">
        <v>30</v>
      </c>
      <c r="F382" t="s">
        <v>1253</v>
      </c>
      <c r="G382" s="1">
        <f>'Precios Descompuestos'!G708</f>
        <v>0</v>
      </c>
      <c r="H382" s="1">
        <f t="shared" si="3"/>
        <v>0</v>
      </c>
      <c r="I382" s="1">
        <f>0*(1+(G2/100))</f>
        <v>0</v>
      </c>
      <c r="J382" t="s">
        <v>1254</v>
      </c>
    </row>
    <row r="383" spans="1:10" outlineLevel="1" x14ac:dyDescent="0.2">
      <c r="A383" t="s">
        <v>1255</v>
      </c>
      <c r="B383" t="s">
        <v>959</v>
      </c>
      <c r="C383" t="s">
        <v>18</v>
      </c>
      <c r="D383" t="s">
        <v>1256</v>
      </c>
      <c r="E383" t="s">
        <v>30</v>
      </c>
      <c r="F383" t="s">
        <v>1257</v>
      </c>
      <c r="G383" s="1">
        <f>'Precios Descompuestos'!G718</f>
        <v>0</v>
      </c>
      <c r="H383" s="1">
        <f t="shared" si="3"/>
        <v>0</v>
      </c>
      <c r="I383" s="1">
        <f>0*(1+(G2/100))</f>
        <v>0</v>
      </c>
      <c r="J383" t="s">
        <v>1258</v>
      </c>
    </row>
    <row r="384" spans="1:10" x14ac:dyDescent="0.2">
      <c r="A384" t="s">
        <v>1259</v>
      </c>
      <c r="G384" s="1"/>
      <c r="H384" s="1"/>
      <c r="I384" s="1"/>
    </row>
  </sheetData>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K723"/>
  <sheetViews>
    <sheetView tabSelected="1" topLeftCell="A106" zoomScaleNormal="100" workbookViewId="0"/>
  </sheetViews>
  <sheetFormatPr baseColWidth="10" defaultRowHeight="15" outlineLevelRow="2" outlineLevelCol="1" x14ac:dyDescent="0.2"/>
  <cols>
    <col min="1" max="1" width="11.42578125" outlineLevel="1"/>
    <col min="9" max="10" width="11.42578125" outlineLevel="1"/>
  </cols>
  <sheetData>
    <row r="1" spans="1:11" ht="12.75" x14ac:dyDescent="0.2">
      <c r="A1" t="s">
        <v>439</v>
      </c>
      <c r="E1" t="s">
        <v>1260</v>
      </c>
      <c r="F1" s="2"/>
      <c r="G1" s="1"/>
      <c r="H1" s="1"/>
      <c r="I1" s="1"/>
      <c r="J1" s="1"/>
    </row>
    <row r="2" spans="1:11" ht="12.75" x14ac:dyDescent="0.2">
      <c r="A2" t="s">
        <v>4</v>
      </c>
      <c r="B2" t="s">
        <v>7</v>
      </c>
      <c r="C2" t="s">
        <v>1261</v>
      </c>
      <c r="D2" t="s">
        <v>8</v>
      </c>
      <c r="E2" t="s">
        <v>9</v>
      </c>
      <c r="F2" s="2" t="s">
        <v>1262</v>
      </c>
      <c r="G2" s="1" t="s">
        <v>10</v>
      </c>
      <c r="H2" s="1" t="s">
        <v>1263</v>
      </c>
      <c r="I2" s="1" t="str">
        <f>'Cuadro de Precios'!I3</f>
        <v>PRECIO BC3</v>
      </c>
      <c r="J2" s="1" t="s">
        <v>1264</v>
      </c>
      <c r="K2" t="s">
        <v>12</v>
      </c>
    </row>
    <row r="3" spans="1:11" ht="12.75" x14ac:dyDescent="0.2">
      <c r="A3" t="s">
        <v>320</v>
      </c>
      <c r="E3" t="s">
        <v>859</v>
      </c>
      <c r="F3" s="2"/>
      <c r="G3" s="1"/>
      <c r="H3" s="1"/>
      <c r="I3" s="1"/>
      <c r="J3" s="1"/>
    </row>
    <row r="4" spans="1:11" ht="12.75" outlineLevel="1" x14ac:dyDescent="0.2">
      <c r="A4" t="s">
        <v>13</v>
      </c>
      <c r="B4" t="s">
        <v>863</v>
      </c>
      <c r="D4" t="s">
        <v>263</v>
      </c>
      <c r="E4" t="s">
        <v>864</v>
      </c>
      <c r="F4" s="2"/>
      <c r="G4" s="1">
        <f>H8</f>
        <v>0</v>
      </c>
      <c r="H4" s="1"/>
      <c r="I4" s="1">
        <f>'Cuadro de Precios'!I282</f>
        <v>0</v>
      </c>
      <c r="J4" s="1">
        <f>(G4-I4)</f>
        <v>0</v>
      </c>
      <c r="K4" t="s">
        <v>865</v>
      </c>
    </row>
    <row r="5" spans="1:11" ht="12.75" outlineLevel="2" x14ac:dyDescent="0.2">
      <c r="A5" t="s">
        <v>16</v>
      </c>
      <c r="C5" t="s">
        <v>452</v>
      </c>
      <c r="D5" t="s">
        <v>330</v>
      </c>
      <c r="E5" t="s">
        <v>453</v>
      </c>
      <c r="F5" s="2">
        <v>2.5</v>
      </c>
      <c r="G5" s="1">
        <f>'Cuadro de Precios'!H145</f>
        <v>0</v>
      </c>
      <c r="H5" s="1">
        <f>PRODUCT(F5:G5)</f>
        <v>0</v>
      </c>
      <c r="I5" s="1">
        <f>'Cuadro de Precios'!I145</f>
        <v>0</v>
      </c>
      <c r="J5" s="1">
        <f>(G5-I5)</f>
        <v>0</v>
      </c>
    </row>
    <row r="6" spans="1:11" ht="12.75" outlineLevel="2" x14ac:dyDescent="0.2">
      <c r="A6" t="s">
        <v>22</v>
      </c>
      <c r="C6" t="s">
        <v>554</v>
      </c>
      <c r="D6" t="s">
        <v>276</v>
      </c>
      <c r="E6" t="s">
        <v>555</v>
      </c>
      <c r="F6" s="2">
        <v>0.35</v>
      </c>
      <c r="G6" s="1">
        <f>'Cuadro de Precios'!H179</f>
        <v>0</v>
      </c>
      <c r="H6" s="1">
        <f>PRODUCT(F6:G6)</f>
        <v>0</v>
      </c>
      <c r="I6" s="1">
        <f>'Cuadro de Precios'!I179</f>
        <v>0</v>
      </c>
      <c r="J6" s="1">
        <f>(G6-I6)</f>
        <v>0</v>
      </c>
    </row>
    <row r="7" spans="1:11" ht="12.75" outlineLevel="2" x14ac:dyDescent="0.2">
      <c r="A7" t="s">
        <v>25</v>
      </c>
      <c r="C7" t="s">
        <v>571</v>
      </c>
      <c r="D7" t="s">
        <v>263</v>
      </c>
      <c r="E7" t="s">
        <v>572</v>
      </c>
      <c r="F7" s="2">
        <v>0.7</v>
      </c>
      <c r="G7" s="1">
        <f>'Cuadro de Precios'!H184</f>
        <v>0</v>
      </c>
      <c r="H7" s="1">
        <f>PRODUCT(F7:G7)</f>
        <v>0</v>
      </c>
      <c r="I7" s="1">
        <f>'Cuadro de Precios'!I184</f>
        <v>0</v>
      </c>
      <c r="J7" s="1">
        <f>(G7-I7)</f>
        <v>0</v>
      </c>
    </row>
    <row r="8" spans="1:11" ht="12.75" outlineLevel="2" x14ac:dyDescent="0.2">
      <c r="A8" t="s">
        <v>28</v>
      </c>
      <c r="E8" t="s">
        <v>1265</v>
      </c>
      <c r="F8" s="2"/>
      <c r="G8" s="1"/>
      <c r="H8" s="1">
        <f>SUM(H5:H7)</f>
        <v>0</v>
      </c>
      <c r="I8" s="1"/>
      <c r="J8" s="1"/>
    </row>
    <row r="9" spans="1:11" ht="12.75" outlineLevel="1" x14ac:dyDescent="0.2">
      <c r="A9" t="s">
        <v>33</v>
      </c>
      <c r="B9" t="s">
        <v>867</v>
      </c>
      <c r="D9" t="s">
        <v>263</v>
      </c>
      <c r="E9" t="s">
        <v>868</v>
      </c>
      <c r="F9" s="2"/>
      <c r="G9" s="1">
        <f>H13</f>
        <v>0</v>
      </c>
      <c r="H9" s="1"/>
      <c r="I9" s="1">
        <f>'Cuadro de Precios'!I283</f>
        <v>0</v>
      </c>
      <c r="J9" s="1">
        <f>(G9-I9)</f>
        <v>0</v>
      </c>
      <c r="K9" t="s">
        <v>869</v>
      </c>
    </row>
    <row r="10" spans="1:11" ht="12.75" outlineLevel="2" x14ac:dyDescent="0.2">
      <c r="A10" t="s">
        <v>37</v>
      </c>
      <c r="C10" t="s">
        <v>452</v>
      </c>
      <c r="D10" t="s">
        <v>330</v>
      </c>
      <c r="E10" t="s">
        <v>453</v>
      </c>
      <c r="F10" s="2">
        <v>2.5</v>
      </c>
      <c r="G10" s="1">
        <f>'Cuadro de Precios'!H145</f>
        <v>0</v>
      </c>
      <c r="H10" s="1">
        <f>PRODUCT(F10:G10)</f>
        <v>0</v>
      </c>
      <c r="I10" s="1">
        <f>'Cuadro de Precios'!I145</f>
        <v>0</v>
      </c>
      <c r="J10" s="1">
        <f>(G10-I10)</f>
        <v>0</v>
      </c>
    </row>
    <row r="11" spans="1:11" ht="12.75" outlineLevel="2" x14ac:dyDescent="0.2">
      <c r="A11" t="s">
        <v>40</v>
      </c>
      <c r="C11" t="s">
        <v>560</v>
      </c>
      <c r="D11" t="s">
        <v>276</v>
      </c>
      <c r="E11" t="s">
        <v>561</v>
      </c>
      <c r="F11" s="2">
        <v>0.81</v>
      </c>
      <c r="G11" s="1">
        <f>'Cuadro de Precios'!H181</f>
        <v>0</v>
      </c>
      <c r="H11" s="1">
        <f>PRODUCT(F11:G11)</f>
        <v>0</v>
      </c>
      <c r="I11" s="1">
        <f>'Cuadro de Precios'!I181</f>
        <v>0</v>
      </c>
      <c r="J11" s="1">
        <f>(G11-I11)</f>
        <v>0</v>
      </c>
    </row>
    <row r="12" spans="1:11" ht="12.75" outlineLevel="2" x14ac:dyDescent="0.2">
      <c r="A12" t="s">
        <v>43</v>
      </c>
      <c r="C12" t="s">
        <v>571</v>
      </c>
      <c r="D12" t="s">
        <v>263</v>
      </c>
      <c r="E12" t="s">
        <v>572</v>
      </c>
      <c r="F12" s="2">
        <v>0.65</v>
      </c>
      <c r="G12" s="1">
        <f>'Cuadro de Precios'!H184</f>
        <v>0</v>
      </c>
      <c r="H12" s="1">
        <f>PRODUCT(F12:G12)</f>
        <v>0</v>
      </c>
      <c r="I12" s="1">
        <f>'Cuadro de Precios'!I184</f>
        <v>0</v>
      </c>
      <c r="J12" s="1">
        <f>(G12-I12)</f>
        <v>0</v>
      </c>
    </row>
    <row r="13" spans="1:11" ht="12.75" outlineLevel="2" x14ac:dyDescent="0.2">
      <c r="A13" t="s">
        <v>46</v>
      </c>
      <c r="E13" t="s">
        <v>1265</v>
      </c>
      <c r="F13" s="2"/>
      <c r="G13" s="1"/>
      <c r="H13" s="1">
        <f>SUM(H10:H12)</f>
        <v>0</v>
      </c>
      <c r="I13" s="1"/>
      <c r="J13" s="1"/>
    </row>
    <row r="14" spans="1:11" ht="12.75" outlineLevel="1" x14ac:dyDescent="0.2">
      <c r="A14" t="s">
        <v>50</v>
      </c>
      <c r="B14" t="s">
        <v>871</v>
      </c>
      <c r="D14" t="s">
        <v>263</v>
      </c>
      <c r="E14" t="s">
        <v>872</v>
      </c>
      <c r="F14" s="2"/>
      <c r="G14" s="1">
        <f>H18</f>
        <v>0</v>
      </c>
      <c r="H14" s="1"/>
      <c r="I14" s="1">
        <f>'Cuadro de Precios'!I284</f>
        <v>0</v>
      </c>
      <c r="J14" s="1">
        <f>(G14-I14)</f>
        <v>0</v>
      </c>
      <c r="K14" t="s">
        <v>873</v>
      </c>
    </row>
    <row r="15" spans="1:11" ht="12.75" outlineLevel="2" x14ac:dyDescent="0.2">
      <c r="A15" t="s">
        <v>53</v>
      </c>
      <c r="C15" t="s">
        <v>452</v>
      </c>
      <c r="D15" t="s">
        <v>330</v>
      </c>
      <c r="E15" t="s">
        <v>453</v>
      </c>
      <c r="F15" s="2">
        <v>2</v>
      </c>
      <c r="G15" s="1">
        <f>'Cuadro de Precios'!H145</f>
        <v>0</v>
      </c>
      <c r="H15" s="1">
        <f>PRODUCT(F15:G15)</f>
        <v>0</v>
      </c>
      <c r="I15" s="1">
        <f>'Cuadro de Precios'!I145</f>
        <v>0</v>
      </c>
      <c r="J15" s="1">
        <f>(G15-I15)</f>
        <v>0</v>
      </c>
    </row>
    <row r="16" spans="1:11" ht="12.75" outlineLevel="2" x14ac:dyDescent="0.2">
      <c r="A16" t="s">
        <v>56</v>
      </c>
      <c r="C16" t="s">
        <v>551</v>
      </c>
      <c r="D16" t="s">
        <v>276</v>
      </c>
      <c r="E16" t="s">
        <v>552</v>
      </c>
      <c r="F16" s="2">
        <v>0.3</v>
      </c>
      <c r="G16" s="1">
        <f>'Cuadro de Precios'!H178</f>
        <v>0</v>
      </c>
      <c r="H16" s="1">
        <f>PRODUCT(F16:G16)</f>
        <v>0</v>
      </c>
      <c r="I16" s="1">
        <f>'Cuadro de Precios'!I178</f>
        <v>0</v>
      </c>
      <c r="J16" s="1">
        <f>(G16-I16)</f>
        <v>0</v>
      </c>
    </row>
    <row r="17" spans="1:11" ht="12.75" outlineLevel="2" x14ac:dyDescent="0.2">
      <c r="A17" t="s">
        <v>59</v>
      </c>
      <c r="C17" t="s">
        <v>571</v>
      </c>
      <c r="D17" t="s">
        <v>263</v>
      </c>
      <c r="E17" t="s">
        <v>572</v>
      </c>
      <c r="F17" s="2">
        <v>0.85</v>
      </c>
      <c r="G17" s="1">
        <f>'Cuadro de Precios'!H184</f>
        <v>0</v>
      </c>
      <c r="H17" s="1">
        <f>PRODUCT(F17:G17)</f>
        <v>0</v>
      </c>
      <c r="I17" s="1">
        <f>'Cuadro de Precios'!I184</f>
        <v>0</v>
      </c>
      <c r="J17" s="1">
        <f>(G17-I17)</f>
        <v>0</v>
      </c>
    </row>
    <row r="18" spans="1:11" ht="12.75" outlineLevel="2" x14ac:dyDescent="0.2">
      <c r="A18" t="s">
        <v>62</v>
      </c>
      <c r="E18" t="s">
        <v>1265</v>
      </c>
      <c r="F18" s="2"/>
      <c r="G18" s="1"/>
      <c r="H18" s="1">
        <f>SUM(H15:H17)</f>
        <v>0</v>
      </c>
      <c r="I18" s="1"/>
      <c r="J18" s="1"/>
    </row>
    <row r="19" spans="1:11" ht="12.75" outlineLevel="1" x14ac:dyDescent="0.2">
      <c r="A19" t="s">
        <v>65</v>
      </c>
      <c r="B19" t="s">
        <v>875</v>
      </c>
      <c r="D19" t="s">
        <v>263</v>
      </c>
      <c r="E19" t="s">
        <v>876</v>
      </c>
      <c r="F19" s="2"/>
      <c r="G19" s="1">
        <f>H23</f>
        <v>0</v>
      </c>
      <c r="H19" s="1"/>
      <c r="I19" s="1">
        <f>'Cuadro de Precios'!I285</f>
        <v>0</v>
      </c>
      <c r="J19" s="1">
        <f>(G19-I19)</f>
        <v>0</v>
      </c>
      <c r="K19" t="s">
        <v>877</v>
      </c>
    </row>
    <row r="20" spans="1:11" ht="12.75" outlineLevel="2" x14ac:dyDescent="0.2">
      <c r="A20" t="s">
        <v>68</v>
      </c>
      <c r="C20" t="s">
        <v>452</v>
      </c>
      <c r="D20" t="s">
        <v>330</v>
      </c>
      <c r="E20" t="s">
        <v>453</v>
      </c>
      <c r="F20" s="2">
        <v>2</v>
      </c>
      <c r="G20" s="1">
        <f>'Cuadro de Precios'!H145</f>
        <v>0</v>
      </c>
      <c r="H20" s="1">
        <f>PRODUCT(F20:G20)</f>
        <v>0</v>
      </c>
      <c r="I20" s="1">
        <f>'Cuadro de Precios'!I145</f>
        <v>0</v>
      </c>
      <c r="J20" s="1">
        <f>(G20-I20)</f>
        <v>0</v>
      </c>
    </row>
    <row r="21" spans="1:11" ht="12.75" outlineLevel="2" x14ac:dyDescent="0.2">
      <c r="A21" t="s">
        <v>71</v>
      </c>
      <c r="C21" t="s">
        <v>545</v>
      </c>
      <c r="D21" t="s">
        <v>276</v>
      </c>
      <c r="E21" t="s">
        <v>546</v>
      </c>
      <c r="F21" s="2">
        <v>0.42499999999999999</v>
      </c>
      <c r="G21" s="1">
        <f>'Cuadro de Precios'!H176</f>
        <v>0</v>
      </c>
      <c r="H21" s="1">
        <f>PRODUCT(F21:G21)</f>
        <v>0</v>
      </c>
      <c r="I21" s="1">
        <f>'Cuadro de Precios'!I176</f>
        <v>0</v>
      </c>
      <c r="J21" s="1">
        <f>(G21-I21)</f>
        <v>0</v>
      </c>
    </row>
    <row r="22" spans="1:11" ht="12.75" outlineLevel="2" x14ac:dyDescent="0.2">
      <c r="A22" t="s">
        <v>74</v>
      </c>
      <c r="C22" t="s">
        <v>571</v>
      </c>
      <c r="D22" t="s">
        <v>263</v>
      </c>
      <c r="E22" t="s">
        <v>572</v>
      </c>
      <c r="F22" s="2">
        <v>0.85</v>
      </c>
      <c r="G22" s="1">
        <f>'Cuadro de Precios'!H184</f>
        <v>0</v>
      </c>
      <c r="H22" s="1">
        <f>PRODUCT(F22:G22)</f>
        <v>0</v>
      </c>
      <c r="I22" s="1">
        <f>'Cuadro de Precios'!I184</f>
        <v>0</v>
      </c>
      <c r="J22" s="1">
        <f>(G22-I22)</f>
        <v>0</v>
      </c>
    </row>
    <row r="23" spans="1:11" ht="12.75" outlineLevel="2" x14ac:dyDescent="0.2">
      <c r="A23" t="s">
        <v>77</v>
      </c>
      <c r="E23" t="s">
        <v>1265</v>
      </c>
      <c r="F23" s="2"/>
      <c r="G23" s="1"/>
      <c r="H23" s="1">
        <f>SUM(H20:H22)</f>
        <v>0</v>
      </c>
      <c r="I23" s="1"/>
      <c r="J23" s="1"/>
    </row>
    <row r="24" spans="1:11" ht="12.75" outlineLevel="1" x14ac:dyDescent="0.2">
      <c r="A24" t="s">
        <v>80</v>
      </c>
      <c r="B24" t="s">
        <v>879</v>
      </c>
      <c r="D24" t="s">
        <v>263</v>
      </c>
      <c r="E24" t="s">
        <v>880</v>
      </c>
      <c r="F24" s="2"/>
      <c r="G24" s="1">
        <f>H28</f>
        <v>0</v>
      </c>
      <c r="H24" s="1"/>
      <c r="I24" s="1">
        <f>'Cuadro de Precios'!I286</f>
        <v>0</v>
      </c>
      <c r="J24" s="1">
        <f>(G24-I24)</f>
        <v>0</v>
      </c>
      <c r="K24" t="s">
        <v>881</v>
      </c>
    </row>
    <row r="25" spans="1:11" ht="12.75" outlineLevel="2" x14ac:dyDescent="0.2">
      <c r="A25" t="s">
        <v>83</v>
      </c>
      <c r="C25" t="s">
        <v>452</v>
      </c>
      <c r="D25" t="s">
        <v>330</v>
      </c>
      <c r="E25" t="s">
        <v>453</v>
      </c>
      <c r="F25" s="2">
        <v>2</v>
      </c>
      <c r="G25" s="1">
        <f>'Cuadro de Precios'!H145</f>
        <v>0</v>
      </c>
      <c r="H25" s="1">
        <f>PRODUCT(F25:G25)</f>
        <v>0</v>
      </c>
      <c r="I25" s="1">
        <f>'Cuadro de Precios'!I145</f>
        <v>0</v>
      </c>
      <c r="J25" s="1">
        <f>(G25-I25)</f>
        <v>0</v>
      </c>
    </row>
    <row r="26" spans="1:11" ht="12.75" outlineLevel="2" x14ac:dyDescent="0.2">
      <c r="A26" t="s">
        <v>86</v>
      </c>
      <c r="C26" t="s">
        <v>548</v>
      </c>
      <c r="D26" t="s">
        <v>276</v>
      </c>
      <c r="E26" t="s">
        <v>549</v>
      </c>
      <c r="F26" s="2">
        <v>0.5</v>
      </c>
      <c r="G26" s="1">
        <f>'Cuadro de Precios'!H177</f>
        <v>0</v>
      </c>
      <c r="H26" s="1">
        <f>PRODUCT(F26:G26)</f>
        <v>0</v>
      </c>
      <c r="I26" s="1">
        <f>'Cuadro de Precios'!I177</f>
        <v>0</v>
      </c>
      <c r="J26" s="1">
        <f>(G26-I26)</f>
        <v>0</v>
      </c>
    </row>
    <row r="27" spans="1:11" ht="12.75" outlineLevel="2" x14ac:dyDescent="0.2">
      <c r="A27" t="s">
        <v>89</v>
      </c>
      <c r="C27" t="s">
        <v>571</v>
      </c>
      <c r="D27" t="s">
        <v>263</v>
      </c>
      <c r="E27" t="s">
        <v>572</v>
      </c>
      <c r="F27" s="2">
        <v>0.9</v>
      </c>
      <c r="G27" s="1">
        <f>'Cuadro de Precios'!H184</f>
        <v>0</v>
      </c>
      <c r="H27" s="1">
        <f>PRODUCT(F27:G27)</f>
        <v>0</v>
      </c>
      <c r="I27" s="1">
        <f>'Cuadro de Precios'!I184</f>
        <v>0</v>
      </c>
      <c r="J27" s="1">
        <f>(G27-I27)</f>
        <v>0</v>
      </c>
    </row>
    <row r="28" spans="1:11" ht="12.75" outlineLevel="2" x14ac:dyDescent="0.2">
      <c r="A28" t="s">
        <v>92</v>
      </c>
      <c r="E28" t="s">
        <v>1265</v>
      </c>
      <c r="F28" s="2"/>
      <c r="G28" s="1"/>
      <c r="H28" s="1">
        <f>SUM(H25:H27)</f>
        <v>0</v>
      </c>
      <c r="I28" s="1"/>
      <c r="J28" s="1"/>
    </row>
    <row r="29" spans="1:11" ht="12.75" outlineLevel="1" x14ac:dyDescent="0.2">
      <c r="A29" t="s">
        <v>95</v>
      </c>
      <c r="B29" t="s">
        <v>883</v>
      </c>
      <c r="D29" t="s">
        <v>263</v>
      </c>
      <c r="E29" t="s">
        <v>884</v>
      </c>
      <c r="F29" s="2"/>
      <c r="G29" s="1">
        <f>H35</f>
        <v>0</v>
      </c>
      <c r="H29" s="1"/>
      <c r="I29" s="1">
        <f>'Cuadro de Precios'!I287</f>
        <v>0</v>
      </c>
      <c r="J29" s="1">
        <f t="shared" ref="J29:J34" si="0">(G29-I29)</f>
        <v>0</v>
      </c>
      <c r="K29" t="s">
        <v>885</v>
      </c>
    </row>
    <row r="30" spans="1:11" ht="12.75" outlineLevel="2" x14ac:dyDescent="0.2">
      <c r="A30" t="s">
        <v>98</v>
      </c>
      <c r="C30" t="s">
        <v>452</v>
      </c>
      <c r="D30" t="s">
        <v>330</v>
      </c>
      <c r="E30" t="s">
        <v>453</v>
      </c>
      <c r="F30" s="2">
        <v>2.125</v>
      </c>
      <c r="G30" s="1">
        <f>'Cuadro de Precios'!H145</f>
        <v>0</v>
      </c>
      <c r="H30" s="1">
        <f>PRODUCT(F30:G30)</f>
        <v>0</v>
      </c>
      <c r="I30" s="1">
        <f>'Cuadro de Precios'!I145</f>
        <v>0</v>
      </c>
      <c r="J30" s="1">
        <f t="shared" si="0"/>
        <v>0</v>
      </c>
    </row>
    <row r="31" spans="1:11" ht="12.75" outlineLevel="2" x14ac:dyDescent="0.2">
      <c r="A31" t="s">
        <v>101</v>
      </c>
      <c r="C31" t="s">
        <v>545</v>
      </c>
      <c r="D31" t="s">
        <v>276</v>
      </c>
      <c r="E31" t="s">
        <v>546</v>
      </c>
      <c r="F31" s="2">
        <v>0.27</v>
      </c>
      <c r="G31" s="1">
        <f>'Cuadro de Precios'!H176</f>
        <v>0</v>
      </c>
      <c r="H31" s="1">
        <f>PRODUCT(F31:G31)</f>
        <v>0</v>
      </c>
      <c r="I31" s="1">
        <f>'Cuadro de Precios'!I176</f>
        <v>0</v>
      </c>
      <c r="J31" s="1">
        <f t="shared" si="0"/>
        <v>0</v>
      </c>
    </row>
    <row r="32" spans="1:11" ht="12.75" outlineLevel="2" x14ac:dyDescent="0.2">
      <c r="A32" t="s">
        <v>104</v>
      </c>
      <c r="C32" t="s">
        <v>536</v>
      </c>
      <c r="D32" t="s">
        <v>263</v>
      </c>
      <c r="E32" t="s">
        <v>537</v>
      </c>
      <c r="F32" s="2">
        <v>1.0900000000000001</v>
      </c>
      <c r="G32" s="1">
        <f>'Cuadro de Precios'!H173</f>
        <v>0</v>
      </c>
      <c r="H32" s="1">
        <f>PRODUCT(F32:G32)</f>
        <v>0</v>
      </c>
      <c r="I32" s="1">
        <f>'Cuadro de Precios'!I173</f>
        <v>0</v>
      </c>
      <c r="J32" s="1">
        <f t="shared" si="0"/>
        <v>0</v>
      </c>
    </row>
    <row r="33" spans="1:11" ht="12.75" outlineLevel="2" x14ac:dyDescent="0.2">
      <c r="A33" t="s">
        <v>107</v>
      </c>
      <c r="C33" t="s">
        <v>571</v>
      </c>
      <c r="D33" t="s">
        <v>263</v>
      </c>
      <c r="E33" t="s">
        <v>572</v>
      </c>
      <c r="F33" s="2">
        <v>0.255</v>
      </c>
      <c r="G33" s="1">
        <f>'Cuadro de Precios'!H184</f>
        <v>0</v>
      </c>
      <c r="H33" s="1">
        <f>PRODUCT(F33:G33)</f>
        <v>0</v>
      </c>
      <c r="I33" s="1">
        <f>'Cuadro de Precios'!I184</f>
        <v>0</v>
      </c>
      <c r="J33" s="1">
        <f t="shared" si="0"/>
        <v>0</v>
      </c>
    </row>
    <row r="34" spans="1:11" ht="12.75" outlineLevel="2" x14ac:dyDescent="0.2">
      <c r="A34" t="s">
        <v>110</v>
      </c>
      <c r="C34" t="s">
        <v>345</v>
      </c>
      <c r="D34" t="s">
        <v>330</v>
      </c>
      <c r="E34" t="s">
        <v>346</v>
      </c>
      <c r="F34" s="2">
        <v>0.4</v>
      </c>
      <c r="G34" s="1">
        <f>'Cuadro de Precios'!H110</f>
        <v>0</v>
      </c>
      <c r="H34" s="1">
        <f>PRODUCT(F34:G34)</f>
        <v>0</v>
      </c>
      <c r="I34" s="1">
        <f>'Cuadro de Precios'!I110</f>
        <v>0</v>
      </c>
      <c r="J34" s="1">
        <f t="shared" si="0"/>
        <v>0</v>
      </c>
    </row>
    <row r="35" spans="1:11" ht="12.75" outlineLevel="2" x14ac:dyDescent="0.2">
      <c r="A35" t="s">
        <v>113</v>
      </c>
      <c r="E35" t="s">
        <v>1265</v>
      </c>
      <c r="F35" s="2"/>
      <c r="G35" s="1"/>
      <c r="H35" s="1">
        <f>SUM(H30:H34)</f>
        <v>0</v>
      </c>
      <c r="I35" s="1"/>
      <c r="J35" s="1"/>
    </row>
    <row r="36" spans="1:11" ht="12.75" outlineLevel="1" x14ac:dyDescent="0.2">
      <c r="A36" t="s">
        <v>116</v>
      </c>
      <c r="B36" t="s">
        <v>887</v>
      </c>
      <c r="D36" t="s">
        <v>263</v>
      </c>
      <c r="E36" t="s">
        <v>888</v>
      </c>
      <c r="F36" s="2"/>
      <c r="G36" s="1">
        <f>H42</f>
        <v>0</v>
      </c>
      <c r="H36" s="1"/>
      <c r="I36" s="1">
        <f>'Cuadro de Precios'!I288</f>
        <v>0</v>
      </c>
      <c r="J36" s="1">
        <f t="shared" ref="J36:J41" si="1">(G36-I36)</f>
        <v>0</v>
      </c>
      <c r="K36" t="s">
        <v>889</v>
      </c>
    </row>
    <row r="37" spans="1:11" ht="12.75" outlineLevel="2" x14ac:dyDescent="0.2">
      <c r="A37" t="s">
        <v>119</v>
      </c>
      <c r="C37" t="s">
        <v>452</v>
      </c>
      <c r="D37" t="s">
        <v>330</v>
      </c>
      <c r="E37" t="s">
        <v>453</v>
      </c>
      <c r="F37" s="2">
        <v>1.7</v>
      </c>
      <c r="G37" s="1">
        <f>'Cuadro de Precios'!H145</f>
        <v>0</v>
      </c>
      <c r="H37" s="1">
        <f>PRODUCT(F37:G37)</f>
        <v>0</v>
      </c>
      <c r="I37" s="1">
        <f>'Cuadro de Precios'!I145</f>
        <v>0</v>
      </c>
      <c r="J37" s="1">
        <f t="shared" si="1"/>
        <v>0</v>
      </c>
    </row>
    <row r="38" spans="1:11" ht="12.75" outlineLevel="2" x14ac:dyDescent="0.2">
      <c r="A38" t="s">
        <v>122</v>
      </c>
      <c r="C38" t="s">
        <v>545</v>
      </c>
      <c r="D38" t="s">
        <v>276</v>
      </c>
      <c r="E38" t="s">
        <v>546</v>
      </c>
      <c r="F38" s="2">
        <v>0.27</v>
      </c>
      <c r="G38" s="1">
        <f>'Cuadro de Precios'!H176</f>
        <v>0</v>
      </c>
      <c r="H38" s="1">
        <f>PRODUCT(F38:G38)</f>
        <v>0</v>
      </c>
      <c r="I38" s="1">
        <f>'Cuadro de Precios'!I176</f>
        <v>0</v>
      </c>
      <c r="J38" s="1">
        <f t="shared" si="1"/>
        <v>0</v>
      </c>
    </row>
    <row r="39" spans="1:11" ht="12.75" outlineLevel="2" x14ac:dyDescent="0.2">
      <c r="A39" t="s">
        <v>125</v>
      </c>
      <c r="C39" t="s">
        <v>539</v>
      </c>
      <c r="D39" t="s">
        <v>263</v>
      </c>
      <c r="E39" t="s">
        <v>540</v>
      </c>
      <c r="F39" s="2">
        <v>1.0900000000000001</v>
      </c>
      <c r="G39" s="1">
        <f>'Cuadro de Precios'!H174</f>
        <v>0</v>
      </c>
      <c r="H39" s="1">
        <f>PRODUCT(F39:G39)</f>
        <v>0</v>
      </c>
      <c r="I39" s="1">
        <f>'Cuadro de Precios'!I174</f>
        <v>0</v>
      </c>
      <c r="J39" s="1">
        <f t="shared" si="1"/>
        <v>0</v>
      </c>
    </row>
    <row r="40" spans="1:11" ht="12.75" outlineLevel="2" x14ac:dyDescent="0.2">
      <c r="A40" t="s">
        <v>128</v>
      </c>
      <c r="C40" t="s">
        <v>571</v>
      </c>
      <c r="D40" t="s">
        <v>263</v>
      </c>
      <c r="E40" t="s">
        <v>572</v>
      </c>
      <c r="F40" s="2">
        <v>0.255</v>
      </c>
      <c r="G40" s="1">
        <f>'Cuadro de Precios'!H184</f>
        <v>0</v>
      </c>
      <c r="H40" s="1">
        <f>PRODUCT(F40:G40)</f>
        <v>0</v>
      </c>
      <c r="I40" s="1">
        <f>'Cuadro de Precios'!I184</f>
        <v>0</v>
      </c>
      <c r="J40" s="1">
        <f t="shared" si="1"/>
        <v>0</v>
      </c>
    </row>
    <row r="41" spans="1:11" ht="12.75" outlineLevel="2" x14ac:dyDescent="0.2">
      <c r="A41" t="s">
        <v>131</v>
      </c>
      <c r="C41" t="s">
        <v>345</v>
      </c>
      <c r="D41" t="s">
        <v>330</v>
      </c>
      <c r="E41" t="s">
        <v>346</v>
      </c>
      <c r="F41" s="2">
        <v>0.4</v>
      </c>
      <c r="G41" s="1">
        <f>'Cuadro de Precios'!H110</f>
        <v>0</v>
      </c>
      <c r="H41" s="1">
        <f>PRODUCT(F41:G41)</f>
        <v>0</v>
      </c>
      <c r="I41" s="1">
        <f>'Cuadro de Precios'!I110</f>
        <v>0</v>
      </c>
      <c r="J41" s="1">
        <f t="shared" si="1"/>
        <v>0</v>
      </c>
    </row>
    <row r="42" spans="1:11" ht="12.75" outlineLevel="2" x14ac:dyDescent="0.2">
      <c r="A42" t="s">
        <v>135</v>
      </c>
      <c r="E42" t="s">
        <v>1265</v>
      </c>
      <c r="F42" s="2"/>
      <c r="G42" s="1"/>
      <c r="H42" s="1">
        <f>SUM(H37:H41)</f>
        <v>0</v>
      </c>
      <c r="I42" s="1"/>
      <c r="J42" s="1"/>
    </row>
    <row r="43" spans="1:11" ht="12.75" outlineLevel="1" x14ac:dyDescent="0.2">
      <c r="A43" t="s">
        <v>138</v>
      </c>
      <c r="B43" t="s">
        <v>891</v>
      </c>
      <c r="D43" t="s">
        <v>263</v>
      </c>
      <c r="E43" t="s">
        <v>892</v>
      </c>
      <c r="F43" s="2"/>
      <c r="G43" s="1">
        <f>H49</f>
        <v>0</v>
      </c>
      <c r="H43" s="1"/>
      <c r="I43" s="1">
        <f>'Cuadro de Precios'!I289</f>
        <v>0</v>
      </c>
      <c r="J43" s="1">
        <f t="shared" ref="J43:J48" si="2">(G43-I43)</f>
        <v>0</v>
      </c>
      <c r="K43" t="s">
        <v>893</v>
      </c>
    </row>
    <row r="44" spans="1:11" ht="12.75" outlineLevel="2" x14ac:dyDescent="0.2">
      <c r="A44" t="s">
        <v>141</v>
      </c>
      <c r="C44" t="s">
        <v>452</v>
      </c>
      <c r="D44" t="s">
        <v>330</v>
      </c>
      <c r="E44" t="s">
        <v>453</v>
      </c>
      <c r="F44" s="2">
        <v>1.7</v>
      </c>
      <c r="G44" s="1">
        <f>'Cuadro de Precios'!H145</f>
        <v>0</v>
      </c>
      <c r="H44" s="1">
        <f>PRODUCT(F44:G44)</f>
        <v>0</v>
      </c>
      <c r="I44" s="1">
        <f>'Cuadro de Precios'!I145</f>
        <v>0</v>
      </c>
      <c r="J44" s="1">
        <f t="shared" si="2"/>
        <v>0</v>
      </c>
    </row>
    <row r="45" spans="1:11" ht="12.75" outlineLevel="2" x14ac:dyDescent="0.2">
      <c r="A45" t="s">
        <v>144</v>
      </c>
      <c r="C45" t="s">
        <v>863</v>
      </c>
      <c r="D45" t="s">
        <v>263</v>
      </c>
      <c r="E45" t="s">
        <v>864</v>
      </c>
      <c r="F45" s="2">
        <v>0.6</v>
      </c>
      <c r="G45" s="1">
        <f>'Cuadro de Precios'!H282</f>
        <v>0</v>
      </c>
      <c r="H45" s="1">
        <f>PRODUCT(F45:G45)</f>
        <v>0</v>
      </c>
      <c r="I45" s="1">
        <f>'Cuadro de Precios'!I282</f>
        <v>0</v>
      </c>
      <c r="J45" s="1">
        <f t="shared" si="2"/>
        <v>0</v>
      </c>
    </row>
    <row r="46" spans="1:11" ht="12.75" outlineLevel="2" x14ac:dyDescent="0.2">
      <c r="A46" t="s">
        <v>147</v>
      </c>
      <c r="C46" t="s">
        <v>536</v>
      </c>
      <c r="D46" t="s">
        <v>263</v>
      </c>
      <c r="E46" t="s">
        <v>537</v>
      </c>
      <c r="F46" s="2">
        <v>0.96</v>
      </c>
      <c r="G46" s="1">
        <f>'Cuadro de Precios'!H173</f>
        <v>0</v>
      </c>
      <c r="H46" s="1">
        <f>PRODUCT(F46:G46)</f>
        <v>0</v>
      </c>
      <c r="I46" s="1">
        <f>'Cuadro de Precios'!I173</f>
        <v>0</v>
      </c>
      <c r="J46" s="1">
        <f t="shared" si="2"/>
        <v>0</v>
      </c>
    </row>
    <row r="47" spans="1:11" ht="12.75" outlineLevel="2" x14ac:dyDescent="0.2">
      <c r="A47" t="s">
        <v>150</v>
      </c>
      <c r="C47" t="s">
        <v>571</v>
      </c>
      <c r="D47" t="s">
        <v>263</v>
      </c>
      <c r="E47" t="s">
        <v>572</v>
      </c>
      <c r="F47" s="2">
        <v>0.28999999999999998</v>
      </c>
      <c r="G47" s="1">
        <f>'Cuadro de Precios'!H184</f>
        <v>0</v>
      </c>
      <c r="H47" s="1">
        <f>PRODUCT(F47:G47)</f>
        <v>0</v>
      </c>
      <c r="I47" s="1">
        <f>'Cuadro de Precios'!I184</f>
        <v>0</v>
      </c>
      <c r="J47" s="1">
        <f t="shared" si="2"/>
        <v>0</v>
      </c>
    </row>
    <row r="48" spans="1:11" ht="12.75" outlineLevel="2" x14ac:dyDescent="0.2">
      <c r="A48" t="s">
        <v>153</v>
      </c>
      <c r="C48" t="s">
        <v>345</v>
      </c>
      <c r="D48" t="s">
        <v>330</v>
      </c>
      <c r="E48" t="s">
        <v>346</v>
      </c>
      <c r="F48" s="2">
        <v>0.4</v>
      </c>
      <c r="G48" s="1">
        <f>'Cuadro de Precios'!H110</f>
        <v>0</v>
      </c>
      <c r="H48" s="1">
        <f>PRODUCT(F48:G48)</f>
        <v>0</v>
      </c>
      <c r="I48" s="1">
        <f>'Cuadro de Precios'!I110</f>
        <v>0</v>
      </c>
      <c r="J48" s="1">
        <f t="shared" si="2"/>
        <v>0</v>
      </c>
    </row>
    <row r="49" spans="1:11" ht="12.75" outlineLevel="2" x14ac:dyDescent="0.2">
      <c r="A49" t="s">
        <v>156</v>
      </c>
      <c r="E49" t="s">
        <v>1265</v>
      </c>
      <c r="F49" s="2"/>
      <c r="G49" s="1"/>
      <c r="H49" s="1">
        <f>SUM(H44:H48)</f>
        <v>0</v>
      </c>
      <c r="I49" s="1"/>
      <c r="J49" s="1"/>
    </row>
    <row r="50" spans="1:11" ht="12.75" outlineLevel="1" x14ac:dyDescent="0.2">
      <c r="A50" t="s">
        <v>159</v>
      </c>
      <c r="B50" t="s">
        <v>895</v>
      </c>
      <c r="D50" t="s">
        <v>263</v>
      </c>
      <c r="E50" t="s">
        <v>896</v>
      </c>
      <c r="F50" s="2"/>
      <c r="G50" s="1">
        <f>H56</f>
        <v>0</v>
      </c>
      <c r="H50" s="1"/>
      <c r="I50" s="1">
        <f>'Cuadro de Precios'!I290</f>
        <v>0</v>
      </c>
      <c r="J50" s="1">
        <f t="shared" ref="J50:J55" si="3">(G50-I50)</f>
        <v>0</v>
      </c>
      <c r="K50" t="s">
        <v>897</v>
      </c>
    </row>
    <row r="51" spans="1:11" ht="12.75" outlineLevel="2" x14ac:dyDescent="0.2">
      <c r="A51" t="s">
        <v>162</v>
      </c>
      <c r="C51" t="s">
        <v>452</v>
      </c>
      <c r="D51" t="s">
        <v>330</v>
      </c>
      <c r="E51" t="s">
        <v>453</v>
      </c>
      <c r="F51" s="2">
        <v>1.7</v>
      </c>
      <c r="G51" s="1">
        <f>'Cuadro de Precios'!H145</f>
        <v>0</v>
      </c>
      <c r="H51" s="1">
        <f>PRODUCT(F51:G51)</f>
        <v>0</v>
      </c>
      <c r="I51" s="1">
        <f>'Cuadro de Precios'!I145</f>
        <v>0</v>
      </c>
      <c r="J51" s="1">
        <f t="shared" si="3"/>
        <v>0</v>
      </c>
    </row>
    <row r="52" spans="1:11" ht="12.75" outlineLevel="2" x14ac:dyDescent="0.2">
      <c r="A52" t="s">
        <v>165</v>
      </c>
      <c r="C52" t="s">
        <v>863</v>
      </c>
      <c r="D52" t="s">
        <v>263</v>
      </c>
      <c r="E52" t="s">
        <v>864</v>
      </c>
      <c r="F52" s="2">
        <v>0.41</v>
      </c>
      <c r="G52" s="1">
        <f>'Cuadro de Precios'!H282</f>
        <v>0</v>
      </c>
      <c r="H52" s="1">
        <f>PRODUCT(F52:G52)</f>
        <v>0</v>
      </c>
      <c r="I52" s="1">
        <f>'Cuadro de Precios'!I282</f>
        <v>0</v>
      </c>
      <c r="J52" s="1">
        <f t="shared" si="3"/>
        <v>0</v>
      </c>
    </row>
    <row r="53" spans="1:11" ht="12.75" outlineLevel="2" x14ac:dyDescent="0.2">
      <c r="A53" t="s">
        <v>168</v>
      </c>
      <c r="C53" t="s">
        <v>536</v>
      </c>
      <c r="D53" t="s">
        <v>263</v>
      </c>
      <c r="E53" t="s">
        <v>537</v>
      </c>
      <c r="F53" s="2">
        <v>1.05</v>
      </c>
      <c r="G53" s="1">
        <f>'Cuadro de Precios'!H173</f>
        <v>0</v>
      </c>
      <c r="H53" s="1">
        <f>PRODUCT(F53:G53)</f>
        <v>0</v>
      </c>
      <c r="I53" s="1">
        <f>'Cuadro de Precios'!I173</f>
        <v>0</v>
      </c>
      <c r="J53" s="1">
        <f t="shared" si="3"/>
        <v>0</v>
      </c>
    </row>
    <row r="54" spans="1:11" ht="12.75" outlineLevel="2" x14ac:dyDescent="0.2">
      <c r="A54" t="s">
        <v>171</v>
      </c>
      <c r="C54" t="s">
        <v>571</v>
      </c>
      <c r="D54" t="s">
        <v>263</v>
      </c>
      <c r="E54" t="s">
        <v>572</v>
      </c>
      <c r="F54" s="2">
        <v>0.27500000000000002</v>
      </c>
      <c r="G54" s="1">
        <f>'Cuadro de Precios'!H184</f>
        <v>0</v>
      </c>
      <c r="H54" s="1">
        <f>PRODUCT(F54:G54)</f>
        <v>0</v>
      </c>
      <c r="I54" s="1">
        <f>'Cuadro de Precios'!I184</f>
        <v>0</v>
      </c>
      <c r="J54" s="1">
        <f t="shared" si="3"/>
        <v>0</v>
      </c>
    </row>
    <row r="55" spans="1:11" ht="12.75" outlineLevel="2" x14ac:dyDescent="0.2">
      <c r="A55" t="s">
        <v>174</v>
      </c>
      <c r="C55" t="s">
        <v>345</v>
      </c>
      <c r="D55" t="s">
        <v>330</v>
      </c>
      <c r="E55" t="s">
        <v>346</v>
      </c>
      <c r="F55" s="2">
        <v>0.4</v>
      </c>
      <c r="G55" s="1">
        <f>'Cuadro de Precios'!H110</f>
        <v>0</v>
      </c>
      <c r="H55" s="1">
        <f>PRODUCT(F55:G55)</f>
        <v>0</v>
      </c>
      <c r="I55" s="1">
        <f>'Cuadro de Precios'!I110</f>
        <v>0</v>
      </c>
      <c r="J55" s="1">
        <f t="shared" si="3"/>
        <v>0</v>
      </c>
    </row>
    <row r="56" spans="1:11" ht="12.75" outlineLevel="2" x14ac:dyDescent="0.2">
      <c r="A56" t="s">
        <v>177</v>
      </c>
      <c r="E56" t="s">
        <v>1265</v>
      </c>
      <c r="F56" s="2"/>
      <c r="G56" s="1"/>
      <c r="H56" s="1">
        <f>SUM(H51:H55)</f>
        <v>0</v>
      </c>
      <c r="I56" s="1"/>
      <c r="J56" s="1"/>
    </row>
    <row r="57" spans="1:11" ht="12.75" outlineLevel="1" x14ac:dyDescent="0.2">
      <c r="A57" t="s">
        <v>180</v>
      </c>
      <c r="B57" t="s">
        <v>899</v>
      </c>
      <c r="D57" t="s">
        <v>263</v>
      </c>
      <c r="E57" t="s">
        <v>900</v>
      </c>
      <c r="F57" s="2"/>
      <c r="G57" s="1">
        <f>H63</f>
        <v>0</v>
      </c>
      <c r="H57" s="1"/>
      <c r="I57" s="1">
        <f>'Cuadro de Precios'!I291</f>
        <v>0</v>
      </c>
      <c r="J57" s="1">
        <f t="shared" ref="J57:J62" si="4">(G57-I57)</f>
        <v>0</v>
      </c>
      <c r="K57" t="s">
        <v>901</v>
      </c>
    </row>
    <row r="58" spans="1:11" ht="12.75" outlineLevel="2" x14ac:dyDescent="0.2">
      <c r="A58" t="s">
        <v>183</v>
      </c>
      <c r="C58" t="s">
        <v>452</v>
      </c>
      <c r="D58" t="s">
        <v>330</v>
      </c>
      <c r="E58" t="s">
        <v>453</v>
      </c>
      <c r="F58" s="2">
        <v>2.2999999999999998</v>
      </c>
      <c r="G58" s="1">
        <f>'Cuadro de Precios'!H145</f>
        <v>0</v>
      </c>
      <c r="H58" s="1">
        <f>PRODUCT(F58:G58)</f>
        <v>0</v>
      </c>
      <c r="I58" s="1">
        <f>'Cuadro de Precios'!I145</f>
        <v>0</v>
      </c>
      <c r="J58" s="1">
        <f t="shared" si="4"/>
        <v>0</v>
      </c>
    </row>
    <row r="59" spans="1:11" ht="12.75" outlineLevel="2" x14ac:dyDescent="0.2">
      <c r="A59" t="s">
        <v>186</v>
      </c>
      <c r="C59" t="s">
        <v>348</v>
      </c>
      <c r="D59" t="s">
        <v>330</v>
      </c>
      <c r="E59" t="s">
        <v>349</v>
      </c>
      <c r="F59" s="2">
        <v>0.5</v>
      </c>
      <c r="G59" s="1">
        <f>'Cuadro de Precios'!H111</f>
        <v>0</v>
      </c>
      <c r="H59" s="1">
        <f>PRODUCT(F59:G59)</f>
        <v>0</v>
      </c>
      <c r="I59" s="1">
        <f>'Cuadro de Precios'!I111</f>
        <v>0</v>
      </c>
      <c r="J59" s="1">
        <f t="shared" si="4"/>
        <v>0</v>
      </c>
    </row>
    <row r="60" spans="1:11" ht="12.75" outlineLevel="2" x14ac:dyDescent="0.2">
      <c r="A60" t="s">
        <v>189</v>
      </c>
      <c r="C60" t="s">
        <v>542</v>
      </c>
      <c r="D60" t="s">
        <v>263</v>
      </c>
      <c r="E60" t="s">
        <v>543</v>
      </c>
      <c r="F60" s="2">
        <v>1.1000000000000001</v>
      </c>
      <c r="G60" s="1">
        <f>'Cuadro de Precios'!H175</f>
        <v>0</v>
      </c>
      <c r="H60" s="1">
        <f>PRODUCT(F60:G60)</f>
        <v>0</v>
      </c>
      <c r="I60" s="1">
        <f>'Cuadro de Precios'!I175</f>
        <v>0</v>
      </c>
      <c r="J60" s="1">
        <f t="shared" si="4"/>
        <v>0</v>
      </c>
    </row>
    <row r="61" spans="1:11" ht="12.75" outlineLevel="2" x14ac:dyDescent="0.2">
      <c r="A61" t="s">
        <v>192</v>
      </c>
      <c r="C61" t="s">
        <v>545</v>
      </c>
      <c r="D61" t="s">
        <v>276</v>
      </c>
      <c r="E61" t="s">
        <v>546</v>
      </c>
      <c r="F61" s="2">
        <v>0.15</v>
      </c>
      <c r="G61" s="1">
        <f>'Cuadro de Precios'!H176</f>
        <v>0</v>
      </c>
      <c r="H61" s="1">
        <f>PRODUCT(F61:G61)</f>
        <v>0</v>
      </c>
      <c r="I61" s="1">
        <f>'Cuadro de Precios'!I176</f>
        <v>0</v>
      </c>
      <c r="J61" s="1">
        <f t="shared" si="4"/>
        <v>0</v>
      </c>
    </row>
    <row r="62" spans="1:11" ht="12.75" outlineLevel="2" x14ac:dyDescent="0.2">
      <c r="A62" t="s">
        <v>195</v>
      </c>
      <c r="C62" t="s">
        <v>571</v>
      </c>
      <c r="D62" t="s">
        <v>263</v>
      </c>
      <c r="E62" t="s">
        <v>572</v>
      </c>
      <c r="F62" s="2">
        <v>0.12</v>
      </c>
      <c r="G62" s="1">
        <f>'Cuadro de Precios'!H184</f>
        <v>0</v>
      </c>
      <c r="H62" s="1">
        <f>PRODUCT(F62:G62)</f>
        <v>0</v>
      </c>
      <c r="I62" s="1">
        <f>'Cuadro de Precios'!I184</f>
        <v>0</v>
      </c>
      <c r="J62" s="1">
        <f t="shared" si="4"/>
        <v>0</v>
      </c>
    </row>
    <row r="63" spans="1:11" ht="12.75" outlineLevel="2" x14ac:dyDescent="0.2">
      <c r="A63" t="s">
        <v>198</v>
      </c>
      <c r="E63" t="s">
        <v>1265</v>
      </c>
      <c r="F63" s="2"/>
      <c r="G63" s="1"/>
      <c r="H63" s="1">
        <f>SUM(H58:H62)</f>
        <v>0</v>
      </c>
      <c r="I63" s="1"/>
      <c r="J63" s="1"/>
    </row>
    <row r="64" spans="1:11" ht="12.75" outlineLevel="1" x14ac:dyDescent="0.2">
      <c r="A64" t="s">
        <v>201</v>
      </c>
      <c r="B64" t="s">
        <v>903</v>
      </c>
      <c r="D64" t="s">
        <v>35</v>
      </c>
      <c r="E64" t="s">
        <v>904</v>
      </c>
      <c r="F64" s="2"/>
      <c r="G64" s="1">
        <f>H67</f>
        <v>0</v>
      </c>
      <c r="H64" s="1"/>
      <c r="I64" s="1">
        <f>'Cuadro de Precios'!I292</f>
        <v>0</v>
      </c>
      <c r="J64" s="1">
        <f>(G64-I64)</f>
        <v>0</v>
      </c>
      <c r="K64" t="s">
        <v>905</v>
      </c>
    </row>
    <row r="65" spans="1:11" ht="12.75" outlineLevel="2" x14ac:dyDescent="0.2">
      <c r="A65" t="s">
        <v>204</v>
      </c>
      <c r="C65" t="s">
        <v>443</v>
      </c>
      <c r="D65" t="s">
        <v>330</v>
      </c>
      <c r="E65" t="s">
        <v>444</v>
      </c>
      <c r="F65" s="2">
        <v>0.2</v>
      </c>
      <c r="G65" s="1">
        <f>'Cuadro de Precios'!H142</f>
        <v>0</v>
      </c>
      <c r="H65" s="1">
        <f>PRODUCT(F65:G65)</f>
        <v>0</v>
      </c>
      <c r="I65" s="1">
        <f>'Cuadro de Precios'!I142</f>
        <v>0</v>
      </c>
      <c r="J65" s="1">
        <f>(G65-I65)</f>
        <v>0</v>
      </c>
    </row>
    <row r="66" spans="1:11" ht="12.75" outlineLevel="2" x14ac:dyDescent="0.2">
      <c r="A66" t="s">
        <v>207</v>
      </c>
      <c r="C66" t="s">
        <v>452</v>
      </c>
      <c r="D66" t="s">
        <v>330</v>
      </c>
      <c r="E66" t="s">
        <v>453</v>
      </c>
      <c r="F66" s="2">
        <v>0.25</v>
      </c>
      <c r="G66" s="1">
        <f>'Cuadro de Precios'!H145</f>
        <v>0</v>
      </c>
      <c r="H66" s="1">
        <f>PRODUCT(F66:G66)</f>
        <v>0</v>
      </c>
      <c r="I66" s="1">
        <f>'Cuadro de Precios'!I145</f>
        <v>0</v>
      </c>
      <c r="J66" s="1">
        <f>(G66-I66)</f>
        <v>0</v>
      </c>
    </row>
    <row r="67" spans="1:11" ht="12.75" outlineLevel="2" x14ac:dyDescent="0.2">
      <c r="A67" t="s">
        <v>210</v>
      </c>
      <c r="E67" t="s">
        <v>1265</v>
      </c>
      <c r="F67" s="2"/>
      <c r="G67" s="1"/>
      <c r="H67" s="1">
        <f>SUM(H65:H66)</f>
        <v>0</v>
      </c>
      <c r="I67" s="1"/>
      <c r="J67" s="1"/>
    </row>
    <row r="68" spans="1:11" ht="12.75" outlineLevel="1" x14ac:dyDescent="0.2">
      <c r="A68" t="s">
        <v>213</v>
      </c>
      <c r="B68" t="s">
        <v>907</v>
      </c>
      <c r="D68" t="s">
        <v>263</v>
      </c>
      <c r="E68" t="s">
        <v>908</v>
      </c>
      <c r="F68" s="2"/>
      <c r="G68" s="1">
        <f>H72</f>
        <v>0</v>
      </c>
      <c r="H68" s="1"/>
      <c r="I68" s="1">
        <f>'Cuadro de Precios'!I293</f>
        <v>0</v>
      </c>
      <c r="J68" s="1">
        <f>(G68-I68)</f>
        <v>0</v>
      </c>
      <c r="K68" t="s">
        <v>909</v>
      </c>
    </row>
    <row r="69" spans="1:11" ht="12.75" outlineLevel="2" x14ac:dyDescent="0.2">
      <c r="A69" t="s">
        <v>216</v>
      </c>
      <c r="C69" t="s">
        <v>452</v>
      </c>
      <c r="D69" t="s">
        <v>330</v>
      </c>
      <c r="E69" t="s">
        <v>453</v>
      </c>
      <c r="F69" s="2">
        <v>0.7</v>
      </c>
      <c r="G69" s="1">
        <f>'Cuadro de Precios'!H145</f>
        <v>0</v>
      </c>
      <c r="H69" s="1">
        <f>PRODUCT(F69:G69)</f>
        <v>0</v>
      </c>
      <c r="I69" s="1">
        <f>'Cuadro de Precios'!I145</f>
        <v>0</v>
      </c>
      <c r="J69" s="1">
        <f>(G69-I69)</f>
        <v>0</v>
      </c>
    </row>
    <row r="70" spans="1:11" ht="12.75" outlineLevel="2" x14ac:dyDescent="0.2">
      <c r="A70" t="s">
        <v>219</v>
      </c>
      <c r="C70" t="s">
        <v>372</v>
      </c>
      <c r="D70" t="s">
        <v>330</v>
      </c>
      <c r="E70" t="s">
        <v>373</v>
      </c>
      <c r="F70" s="2">
        <v>0.7</v>
      </c>
      <c r="G70" s="1">
        <f>'Cuadro de Precios'!H119</f>
        <v>0</v>
      </c>
      <c r="H70" s="1">
        <f>PRODUCT(F70:G70)</f>
        <v>0</v>
      </c>
      <c r="I70" s="1">
        <f>'Cuadro de Precios'!I119</f>
        <v>0</v>
      </c>
      <c r="J70" s="1">
        <f>(G70-I70)</f>
        <v>0</v>
      </c>
    </row>
    <row r="71" spans="1:11" ht="12.75" outlineLevel="2" x14ac:dyDescent="0.2">
      <c r="A71" t="s">
        <v>222</v>
      </c>
      <c r="C71" t="s">
        <v>424</v>
      </c>
      <c r="D71" t="s">
        <v>20</v>
      </c>
      <c r="E71" t="s">
        <v>425</v>
      </c>
      <c r="F71" s="2">
        <v>0.25</v>
      </c>
      <c r="G71" s="1">
        <f>'Cuadro de Precios'!H136</f>
        <v>0</v>
      </c>
      <c r="H71" s="1">
        <f>PRODUCT(F71:G71)</f>
        <v>0</v>
      </c>
      <c r="I71" s="1">
        <f>'Cuadro de Precios'!I136</f>
        <v>0</v>
      </c>
      <c r="J71" s="1">
        <f>(G71-I71)</f>
        <v>0</v>
      </c>
    </row>
    <row r="72" spans="1:11" ht="12.75" outlineLevel="2" x14ac:dyDescent="0.2">
      <c r="A72" t="s">
        <v>225</v>
      </c>
      <c r="E72" t="s">
        <v>1265</v>
      </c>
      <c r="F72" s="2"/>
      <c r="G72" s="1"/>
      <c r="H72" s="1">
        <f>SUM(H69:H71)</f>
        <v>0</v>
      </c>
      <c r="I72" s="1"/>
      <c r="J72" s="1"/>
    </row>
    <row r="73" spans="1:11" ht="12.75" outlineLevel="1" x14ac:dyDescent="0.2">
      <c r="A73" t="s">
        <v>228</v>
      </c>
      <c r="B73" t="s">
        <v>911</v>
      </c>
      <c r="D73" t="s">
        <v>263</v>
      </c>
      <c r="E73" t="s">
        <v>912</v>
      </c>
      <c r="F73" s="2"/>
      <c r="G73" s="1">
        <f>H79</f>
        <v>0</v>
      </c>
      <c r="H73" s="1"/>
      <c r="I73" s="1">
        <f>'Cuadro de Precios'!I294</f>
        <v>0</v>
      </c>
      <c r="J73" s="1">
        <f t="shared" ref="J73:J78" si="5">(G73-I73)</f>
        <v>0</v>
      </c>
      <c r="K73" t="s">
        <v>913</v>
      </c>
    </row>
    <row r="74" spans="1:11" ht="12.75" outlineLevel="2" x14ac:dyDescent="0.2">
      <c r="A74" t="s">
        <v>231</v>
      </c>
      <c r="C74" t="s">
        <v>458</v>
      </c>
      <c r="D74" t="s">
        <v>330</v>
      </c>
      <c r="E74" t="s">
        <v>459</v>
      </c>
      <c r="F74" s="2">
        <v>0.25</v>
      </c>
      <c r="G74" s="1">
        <f>'Cuadro de Precios'!H147</f>
        <v>0</v>
      </c>
      <c r="H74" s="1">
        <f>PRODUCT(F74:G74)</f>
        <v>0</v>
      </c>
      <c r="I74" s="1">
        <f>'Cuadro de Precios'!I147</f>
        <v>0</v>
      </c>
      <c r="J74" s="1">
        <f t="shared" si="5"/>
        <v>0</v>
      </c>
    </row>
    <row r="75" spans="1:11" ht="12.75" outlineLevel="2" x14ac:dyDescent="0.2">
      <c r="A75" t="s">
        <v>234</v>
      </c>
      <c r="C75" t="s">
        <v>461</v>
      </c>
      <c r="D75" t="s">
        <v>330</v>
      </c>
      <c r="E75" t="s">
        <v>462</v>
      </c>
      <c r="F75" s="2">
        <v>0.25</v>
      </c>
      <c r="G75" s="1">
        <f>'Cuadro de Precios'!H148</f>
        <v>0</v>
      </c>
      <c r="H75" s="1">
        <f>PRODUCT(F75:G75)</f>
        <v>0</v>
      </c>
      <c r="I75" s="1">
        <f>'Cuadro de Precios'!I148</f>
        <v>0</v>
      </c>
      <c r="J75" s="1">
        <f t="shared" si="5"/>
        <v>0</v>
      </c>
    </row>
    <row r="76" spans="1:11" ht="12.75" outlineLevel="2" x14ac:dyDescent="0.2">
      <c r="A76" t="s">
        <v>237</v>
      </c>
      <c r="C76" t="s">
        <v>464</v>
      </c>
      <c r="D76" t="s">
        <v>330</v>
      </c>
      <c r="E76" t="s">
        <v>465</v>
      </c>
      <c r="F76" s="2">
        <v>0.1</v>
      </c>
      <c r="G76" s="1">
        <f>'Cuadro de Precios'!H149</f>
        <v>0</v>
      </c>
      <c r="H76" s="1">
        <f>PRODUCT(F76:G76)</f>
        <v>0</v>
      </c>
      <c r="I76" s="1">
        <f>'Cuadro de Precios'!I149</f>
        <v>0</v>
      </c>
      <c r="J76" s="1">
        <f t="shared" si="5"/>
        <v>0</v>
      </c>
    </row>
    <row r="77" spans="1:11" ht="12.75" outlineLevel="2" x14ac:dyDescent="0.2">
      <c r="A77" t="s">
        <v>240</v>
      </c>
      <c r="C77" t="s">
        <v>333</v>
      </c>
      <c r="D77" t="s">
        <v>330</v>
      </c>
      <c r="E77" t="s">
        <v>334</v>
      </c>
      <c r="F77" s="2">
        <v>0.1</v>
      </c>
      <c r="G77" s="1">
        <f>'Cuadro de Precios'!H106</f>
        <v>0</v>
      </c>
      <c r="H77" s="1">
        <f>PRODUCT(F77:G77)</f>
        <v>0</v>
      </c>
      <c r="I77" s="1">
        <f>'Cuadro de Precios'!I106</f>
        <v>0</v>
      </c>
      <c r="J77" s="1">
        <f t="shared" si="5"/>
        <v>0</v>
      </c>
    </row>
    <row r="78" spans="1:11" ht="12.75" outlineLevel="2" x14ac:dyDescent="0.2">
      <c r="A78" t="s">
        <v>243</v>
      </c>
      <c r="C78" t="s">
        <v>580</v>
      </c>
      <c r="D78" t="s">
        <v>133</v>
      </c>
      <c r="E78" t="s">
        <v>581</v>
      </c>
      <c r="F78" s="2">
        <v>1.05</v>
      </c>
      <c r="G78" s="1">
        <f>'Cuadro de Precios'!H187</f>
        <v>0</v>
      </c>
      <c r="H78" s="1">
        <f>PRODUCT(F78:G78)</f>
        <v>0</v>
      </c>
      <c r="I78" s="1">
        <f>'Cuadro de Precios'!I187</f>
        <v>0</v>
      </c>
      <c r="J78" s="1">
        <f t="shared" si="5"/>
        <v>0</v>
      </c>
    </row>
    <row r="79" spans="1:11" ht="12.75" outlineLevel="2" x14ac:dyDescent="0.2">
      <c r="A79" t="s">
        <v>246</v>
      </c>
      <c r="E79" t="s">
        <v>1265</v>
      </c>
      <c r="F79" s="2"/>
      <c r="G79" s="1"/>
      <c r="H79" s="1">
        <f>SUM(H74:H78)</f>
        <v>0</v>
      </c>
      <c r="I79" s="1"/>
      <c r="J79" s="1"/>
    </row>
    <row r="80" spans="1:11" ht="12.75" outlineLevel="1" x14ac:dyDescent="0.2">
      <c r="A80" t="s">
        <v>249</v>
      </c>
      <c r="B80" t="s">
        <v>915</v>
      </c>
      <c r="D80" t="s">
        <v>133</v>
      </c>
      <c r="E80" t="s">
        <v>916</v>
      </c>
      <c r="F80" s="2"/>
      <c r="G80" s="1">
        <f>H85</f>
        <v>0</v>
      </c>
      <c r="H80" s="1"/>
      <c r="I80" s="1">
        <f>'Cuadro de Precios'!I295</f>
        <v>0</v>
      </c>
      <c r="J80" s="1">
        <f>(G80-I80)</f>
        <v>0</v>
      </c>
      <c r="K80" t="s">
        <v>917</v>
      </c>
    </row>
    <row r="81" spans="1:11" ht="12.75" outlineLevel="2" x14ac:dyDescent="0.2">
      <c r="A81" t="s">
        <v>252</v>
      </c>
      <c r="C81" t="s">
        <v>440</v>
      </c>
      <c r="D81" t="s">
        <v>330</v>
      </c>
      <c r="E81" t="s">
        <v>441</v>
      </c>
      <c r="F81" s="2">
        <v>0.5</v>
      </c>
      <c r="G81" s="1">
        <f>'Cuadro de Precios'!H141</f>
        <v>0</v>
      </c>
      <c r="H81" s="1">
        <f>PRODUCT(F81:G81)</f>
        <v>0</v>
      </c>
      <c r="I81" s="1">
        <f>'Cuadro de Precios'!I141</f>
        <v>0</v>
      </c>
      <c r="J81" s="1">
        <f>(G81-I81)</f>
        <v>0</v>
      </c>
    </row>
    <row r="82" spans="1:11" ht="12.75" outlineLevel="2" x14ac:dyDescent="0.2">
      <c r="A82" t="s">
        <v>255</v>
      </c>
      <c r="C82" t="s">
        <v>452</v>
      </c>
      <c r="D82" t="s">
        <v>330</v>
      </c>
      <c r="E82" t="s">
        <v>453</v>
      </c>
      <c r="F82" s="2">
        <v>0.5</v>
      </c>
      <c r="G82" s="1">
        <f>'Cuadro de Precios'!H145</f>
        <v>0</v>
      </c>
      <c r="H82" s="1">
        <f>PRODUCT(F82:G82)</f>
        <v>0</v>
      </c>
      <c r="I82" s="1">
        <f>'Cuadro de Precios'!I145</f>
        <v>0</v>
      </c>
      <c r="J82" s="1">
        <f>(G82-I82)</f>
        <v>0</v>
      </c>
    </row>
    <row r="83" spans="1:11" ht="12.75" outlineLevel="2" x14ac:dyDescent="0.2">
      <c r="A83" t="s">
        <v>258</v>
      </c>
      <c r="C83" t="s">
        <v>583</v>
      </c>
      <c r="D83" t="s">
        <v>584</v>
      </c>
      <c r="E83" t="s">
        <v>585</v>
      </c>
      <c r="F83" s="2">
        <v>3.3000000000000002E-2</v>
      </c>
      <c r="G83" s="1">
        <f>'Cuadro de Precios'!H188</f>
        <v>0</v>
      </c>
      <c r="H83" s="1">
        <f>PRODUCT(F83:G83)</f>
        <v>0</v>
      </c>
      <c r="I83" s="1">
        <f>'Cuadro de Precios'!I188</f>
        <v>0</v>
      </c>
      <c r="J83" s="1">
        <f>(G83-I83)</f>
        <v>0</v>
      </c>
    </row>
    <row r="84" spans="1:11" ht="12.75" outlineLevel="2" x14ac:dyDescent="0.2">
      <c r="A84" t="s">
        <v>261</v>
      </c>
      <c r="C84" t="s">
        <v>590</v>
      </c>
      <c r="D84" t="s">
        <v>263</v>
      </c>
      <c r="E84" t="s">
        <v>591</v>
      </c>
      <c r="F84" s="2">
        <v>1.6E-2</v>
      </c>
      <c r="G84" s="1">
        <f>'Cuadro de Precios'!H190</f>
        <v>0</v>
      </c>
      <c r="H84" s="1">
        <f>PRODUCT(F84:G84)</f>
        <v>0</v>
      </c>
      <c r="I84" s="1">
        <f>'Cuadro de Precios'!I190</f>
        <v>0</v>
      </c>
      <c r="J84" s="1">
        <f>(G84-I84)</f>
        <v>0</v>
      </c>
    </row>
    <row r="85" spans="1:11" ht="12.75" outlineLevel="2" x14ac:dyDescent="0.2">
      <c r="A85" t="s">
        <v>265</v>
      </c>
      <c r="E85" t="s">
        <v>1265</v>
      </c>
      <c r="F85" s="2"/>
      <c r="G85" s="1"/>
      <c r="H85" s="1">
        <f>SUM(H81:H84)</f>
        <v>0</v>
      </c>
      <c r="I85" s="1"/>
      <c r="J85" s="1"/>
    </row>
    <row r="86" spans="1:11" ht="12.75" outlineLevel="1" x14ac:dyDescent="0.2">
      <c r="A86" t="s">
        <v>268</v>
      </c>
      <c r="B86" t="s">
        <v>919</v>
      </c>
      <c r="D86" t="s">
        <v>133</v>
      </c>
      <c r="E86" t="s">
        <v>920</v>
      </c>
      <c r="F86" s="2"/>
      <c r="G86" s="1">
        <f>H92</f>
        <v>0</v>
      </c>
      <c r="H86" s="1"/>
      <c r="I86" s="1">
        <f>'Cuadro de Precios'!I296</f>
        <v>0</v>
      </c>
      <c r="J86" s="1">
        <f t="shared" ref="J86:J91" si="6">(G86-I86)</f>
        <v>0</v>
      </c>
      <c r="K86" t="s">
        <v>921</v>
      </c>
    </row>
    <row r="87" spans="1:11" ht="12.75" outlineLevel="2" x14ac:dyDescent="0.2">
      <c r="A87" t="s">
        <v>271</v>
      </c>
      <c r="C87" t="s">
        <v>503</v>
      </c>
      <c r="D87" t="s">
        <v>330</v>
      </c>
      <c r="E87" t="s">
        <v>504</v>
      </c>
      <c r="F87" s="2">
        <v>0.15</v>
      </c>
      <c r="G87" s="1">
        <f>'Cuadro de Precios'!H162</f>
        <v>0</v>
      </c>
      <c r="H87" s="1">
        <f>PRODUCT(F87:G87)</f>
        <v>0</v>
      </c>
      <c r="I87" s="1">
        <f>'Cuadro de Precios'!I162</f>
        <v>0</v>
      </c>
      <c r="J87" s="1">
        <f t="shared" si="6"/>
        <v>0</v>
      </c>
    </row>
    <row r="88" spans="1:11" ht="12.75" outlineLevel="2" x14ac:dyDescent="0.2">
      <c r="A88" t="s">
        <v>274</v>
      </c>
      <c r="C88" t="s">
        <v>506</v>
      </c>
      <c r="D88" t="s">
        <v>330</v>
      </c>
      <c r="E88" t="s">
        <v>507</v>
      </c>
      <c r="F88" s="2">
        <v>0.15</v>
      </c>
      <c r="G88" s="1">
        <f>'Cuadro de Precios'!H163</f>
        <v>0</v>
      </c>
      <c r="H88" s="1">
        <f>PRODUCT(F88:G88)</f>
        <v>0</v>
      </c>
      <c r="I88" s="1">
        <f>'Cuadro de Precios'!I163</f>
        <v>0</v>
      </c>
      <c r="J88" s="1">
        <f t="shared" si="6"/>
        <v>0</v>
      </c>
    </row>
    <row r="89" spans="1:11" ht="12.75" outlineLevel="2" x14ac:dyDescent="0.2">
      <c r="A89" t="s">
        <v>278</v>
      </c>
      <c r="C89" t="s">
        <v>813</v>
      </c>
      <c r="D89" t="s">
        <v>322</v>
      </c>
      <c r="E89" t="s">
        <v>814</v>
      </c>
      <c r="F89" s="2">
        <v>7.0000000000000007E-2</v>
      </c>
      <c r="G89" s="1">
        <f>'Cuadro de Precios'!H264</f>
        <v>0</v>
      </c>
      <c r="H89" s="1">
        <f>PRODUCT(F89:G89)</f>
        <v>0</v>
      </c>
      <c r="I89" s="1">
        <f>'Cuadro de Precios'!I264</f>
        <v>0</v>
      </c>
      <c r="J89" s="1">
        <f t="shared" si="6"/>
        <v>0</v>
      </c>
    </row>
    <row r="90" spans="1:11" ht="12.75" outlineLevel="2" x14ac:dyDescent="0.2">
      <c r="A90" t="s">
        <v>281</v>
      </c>
      <c r="C90" t="s">
        <v>791</v>
      </c>
      <c r="D90" t="s">
        <v>322</v>
      </c>
      <c r="E90" t="s">
        <v>792</v>
      </c>
      <c r="F90" s="2">
        <v>0.3</v>
      </c>
      <c r="G90" s="1">
        <f>'Cuadro de Precios'!H257</f>
        <v>0</v>
      </c>
      <c r="H90" s="1">
        <f>PRODUCT(F90:G90)</f>
        <v>0</v>
      </c>
      <c r="I90" s="1">
        <f>'Cuadro de Precios'!I257</f>
        <v>0</v>
      </c>
      <c r="J90" s="1">
        <f t="shared" si="6"/>
        <v>0</v>
      </c>
    </row>
    <row r="91" spans="1:11" ht="12.75" outlineLevel="2" x14ac:dyDescent="0.2">
      <c r="A91" t="s">
        <v>284</v>
      </c>
      <c r="C91" t="s">
        <v>816</v>
      </c>
      <c r="D91" t="s">
        <v>20</v>
      </c>
      <c r="E91" t="s">
        <v>575</v>
      </c>
      <c r="F91" s="2">
        <v>0.08</v>
      </c>
      <c r="G91" s="1">
        <f>'Cuadro de Precios'!H265</f>
        <v>0</v>
      </c>
      <c r="H91" s="1">
        <f>PRODUCT(F91:G91)</f>
        <v>0</v>
      </c>
      <c r="I91" s="1">
        <f>'Cuadro de Precios'!I265</f>
        <v>0</v>
      </c>
      <c r="J91" s="1">
        <f t="shared" si="6"/>
        <v>0</v>
      </c>
    </row>
    <row r="92" spans="1:11" ht="12.75" outlineLevel="2" x14ac:dyDescent="0.2">
      <c r="A92" t="s">
        <v>287</v>
      </c>
      <c r="E92" t="s">
        <v>1265</v>
      </c>
      <c r="F92" s="2"/>
      <c r="G92" s="1"/>
      <c r="H92" s="1">
        <f>SUM(H87:H91)</f>
        <v>0</v>
      </c>
      <c r="I92" s="1"/>
      <c r="J92" s="1"/>
    </row>
    <row r="93" spans="1:11" ht="12.75" outlineLevel="1" x14ac:dyDescent="0.2">
      <c r="A93" t="s">
        <v>290</v>
      </c>
      <c r="B93" t="s">
        <v>923</v>
      </c>
      <c r="D93" t="s">
        <v>330</v>
      </c>
      <c r="E93" t="s">
        <v>924</v>
      </c>
      <c r="F93" s="2"/>
      <c r="G93" s="1">
        <f>H97</f>
        <v>0</v>
      </c>
      <c r="H93" s="1"/>
      <c r="I93" s="1">
        <f>'Cuadro de Precios'!I297</f>
        <v>0</v>
      </c>
      <c r="J93" s="1">
        <f>(G93-I93)</f>
        <v>0</v>
      </c>
    </row>
    <row r="94" spans="1:11" ht="12.75" outlineLevel="2" x14ac:dyDescent="0.2">
      <c r="A94" t="s">
        <v>293</v>
      </c>
      <c r="C94" t="s">
        <v>440</v>
      </c>
      <c r="D94" t="s">
        <v>330</v>
      </c>
      <c r="E94" t="s">
        <v>441</v>
      </c>
      <c r="F94" s="2">
        <v>1</v>
      </c>
      <c r="G94" s="1">
        <f>'Cuadro de Precios'!H141</f>
        <v>0</v>
      </c>
      <c r="H94" s="1">
        <f>PRODUCT(F94:G94)</f>
        <v>0</v>
      </c>
      <c r="I94" s="1">
        <f>'Cuadro de Precios'!I141</f>
        <v>0</v>
      </c>
      <c r="J94" s="1">
        <f>(G94-I94)</f>
        <v>0</v>
      </c>
    </row>
    <row r="95" spans="1:11" ht="12.75" outlineLevel="2" x14ac:dyDescent="0.2">
      <c r="A95" t="s">
        <v>296</v>
      </c>
      <c r="C95" t="s">
        <v>446</v>
      </c>
      <c r="D95" t="s">
        <v>330</v>
      </c>
      <c r="E95" t="s">
        <v>447</v>
      </c>
      <c r="F95" s="2">
        <v>1</v>
      </c>
      <c r="G95" s="1">
        <f>'Cuadro de Precios'!H143</f>
        <v>0</v>
      </c>
      <c r="H95" s="1">
        <f>PRODUCT(F95:G95)</f>
        <v>0</v>
      </c>
      <c r="I95" s="1">
        <f>'Cuadro de Precios'!I143</f>
        <v>0</v>
      </c>
      <c r="J95" s="1">
        <f>(G95-I95)</f>
        <v>0</v>
      </c>
    </row>
    <row r="96" spans="1:11" ht="12.75" outlineLevel="2" x14ac:dyDescent="0.2">
      <c r="A96" t="s">
        <v>299</v>
      </c>
      <c r="C96" t="s">
        <v>452</v>
      </c>
      <c r="D96" t="s">
        <v>330</v>
      </c>
      <c r="E96" t="s">
        <v>453</v>
      </c>
      <c r="F96" s="2">
        <v>0.5</v>
      </c>
      <c r="G96" s="1">
        <f>'Cuadro de Precios'!H145</f>
        <v>0</v>
      </c>
      <c r="H96" s="1">
        <f>PRODUCT(F96:G96)</f>
        <v>0</v>
      </c>
      <c r="I96" s="1">
        <f>'Cuadro de Precios'!I145</f>
        <v>0</v>
      </c>
      <c r="J96" s="1">
        <f>(G96-I96)</f>
        <v>0</v>
      </c>
    </row>
    <row r="97" spans="1:11" ht="12.75" outlineLevel="2" x14ac:dyDescent="0.2">
      <c r="A97" t="s">
        <v>302</v>
      </c>
      <c r="E97" t="s">
        <v>1265</v>
      </c>
      <c r="F97" s="2"/>
      <c r="G97" s="1"/>
      <c r="H97" s="1">
        <f>SUM(H94:H96)</f>
        <v>0</v>
      </c>
      <c r="I97" s="1"/>
      <c r="J97" s="1"/>
    </row>
    <row r="98" spans="1:11" ht="12.75" outlineLevel="1" x14ac:dyDescent="0.2">
      <c r="A98" t="s">
        <v>305</v>
      </c>
      <c r="B98" t="s">
        <v>926</v>
      </c>
      <c r="D98" t="s">
        <v>20</v>
      </c>
      <c r="E98" t="s">
        <v>927</v>
      </c>
      <c r="F98" s="2"/>
      <c r="G98" s="1">
        <f>H103</f>
        <v>0</v>
      </c>
      <c r="H98" s="1"/>
      <c r="I98" s="1">
        <f>'Cuadro de Precios'!I298</f>
        <v>0</v>
      </c>
      <c r="J98" s="1">
        <f>(G98-I98)</f>
        <v>0</v>
      </c>
      <c r="K98" t="s">
        <v>928</v>
      </c>
    </row>
    <row r="99" spans="1:11" ht="12.75" outlineLevel="2" x14ac:dyDescent="0.2">
      <c r="A99" t="s">
        <v>306</v>
      </c>
      <c r="C99" t="s">
        <v>533</v>
      </c>
      <c r="D99" t="s">
        <v>330</v>
      </c>
      <c r="E99" t="s">
        <v>534</v>
      </c>
      <c r="F99" s="2">
        <v>21</v>
      </c>
      <c r="G99" s="1">
        <f>'Cuadro de Precios'!H172</f>
        <v>0</v>
      </c>
      <c r="H99" s="1">
        <f>PRODUCT(F99:G99)</f>
        <v>0</v>
      </c>
      <c r="I99" s="1">
        <f>'Cuadro de Precios'!I172</f>
        <v>0</v>
      </c>
      <c r="J99" s="1">
        <f>(G99-I99)</f>
        <v>0</v>
      </c>
    </row>
    <row r="100" spans="1:11" ht="12.75" outlineLevel="2" x14ac:dyDescent="0.2">
      <c r="A100" t="s">
        <v>309</v>
      </c>
      <c r="C100" t="s">
        <v>455</v>
      </c>
      <c r="D100" t="s">
        <v>330</v>
      </c>
      <c r="E100" t="s">
        <v>456</v>
      </c>
      <c r="F100" s="2">
        <v>15.75</v>
      </c>
      <c r="G100" s="1">
        <f>'Cuadro de Precios'!H146</f>
        <v>0</v>
      </c>
      <c r="H100" s="1">
        <f>PRODUCT(F100:G100)</f>
        <v>0</v>
      </c>
      <c r="I100" s="1">
        <f>'Cuadro de Precios'!I146</f>
        <v>0</v>
      </c>
      <c r="J100" s="1">
        <f>(G100-I100)</f>
        <v>0</v>
      </c>
    </row>
    <row r="101" spans="1:11" ht="12.75" outlineLevel="2" x14ac:dyDescent="0.2">
      <c r="A101" t="s">
        <v>313</v>
      </c>
      <c r="C101" t="s">
        <v>449</v>
      </c>
      <c r="D101" t="s">
        <v>330</v>
      </c>
      <c r="E101" t="s">
        <v>450</v>
      </c>
      <c r="F101" s="2">
        <v>10.5</v>
      </c>
      <c r="G101" s="1">
        <f>'Cuadro de Precios'!H144</f>
        <v>0</v>
      </c>
      <c r="H101" s="1">
        <f>PRODUCT(F101:G101)</f>
        <v>0</v>
      </c>
      <c r="I101" s="1">
        <f>'Cuadro de Precios'!I144</f>
        <v>0</v>
      </c>
      <c r="J101" s="1">
        <f>(G101-I101)</f>
        <v>0</v>
      </c>
    </row>
    <row r="102" spans="1:11" ht="12.75" outlineLevel="2" x14ac:dyDescent="0.2">
      <c r="A102" t="s">
        <v>316</v>
      </c>
      <c r="C102" t="s">
        <v>381</v>
      </c>
      <c r="D102" t="s">
        <v>330</v>
      </c>
      <c r="E102" t="s">
        <v>382</v>
      </c>
      <c r="F102" s="2">
        <v>15.75</v>
      </c>
      <c r="G102" s="1">
        <f>'Cuadro de Precios'!H122</f>
        <v>0</v>
      </c>
      <c r="H102" s="1">
        <f>PRODUCT(F102:G102)</f>
        <v>0</v>
      </c>
      <c r="I102" s="1">
        <f>'Cuadro de Precios'!I122</f>
        <v>0</v>
      </c>
      <c r="J102" s="1">
        <f>(G102-I102)</f>
        <v>0</v>
      </c>
    </row>
    <row r="103" spans="1:11" ht="12.75" outlineLevel="2" x14ac:dyDescent="0.2">
      <c r="A103" t="s">
        <v>319</v>
      </c>
      <c r="E103" t="s">
        <v>1265</v>
      </c>
      <c r="F103" s="2"/>
      <c r="G103" s="1"/>
      <c r="H103" s="1">
        <f>SUM(H99:H102)</f>
        <v>0</v>
      </c>
      <c r="I103" s="1"/>
      <c r="J103" s="1"/>
    </row>
    <row r="104" spans="1:11" ht="12.75" outlineLevel="1" x14ac:dyDescent="0.2">
      <c r="A104" t="s">
        <v>324</v>
      </c>
      <c r="B104" t="s">
        <v>930</v>
      </c>
      <c r="D104" t="s">
        <v>20</v>
      </c>
      <c r="E104" t="s">
        <v>931</v>
      </c>
      <c r="F104" s="2"/>
      <c r="G104" s="1">
        <f>H109</f>
        <v>0</v>
      </c>
      <c r="H104" s="1"/>
      <c r="I104" s="1">
        <f>'Cuadro de Precios'!I299</f>
        <v>0</v>
      </c>
      <c r="J104" s="1">
        <f>(G104-I104)</f>
        <v>0</v>
      </c>
      <c r="K104" t="s">
        <v>932</v>
      </c>
    </row>
    <row r="105" spans="1:11" ht="12.75" outlineLevel="2" x14ac:dyDescent="0.2">
      <c r="A105" t="s">
        <v>328</v>
      </c>
      <c r="C105" t="s">
        <v>521</v>
      </c>
      <c r="D105" t="s">
        <v>330</v>
      </c>
      <c r="E105" t="s">
        <v>522</v>
      </c>
      <c r="F105" s="2">
        <v>1</v>
      </c>
      <c r="G105" s="1">
        <f>'Cuadro de Precios'!H168</f>
        <v>0</v>
      </c>
      <c r="H105" s="1">
        <f>PRODUCT(F105:G105)</f>
        <v>0</v>
      </c>
      <c r="I105" s="1">
        <f>'Cuadro de Precios'!I168</f>
        <v>0</v>
      </c>
      <c r="J105" s="1">
        <f>(G105-I105)</f>
        <v>0</v>
      </c>
    </row>
    <row r="106" spans="1:11" ht="12.75" outlineLevel="2" x14ac:dyDescent="0.2">
      <c r="A106" t="s">
        <v>332</v>
      </c>
      <c r="C106" t="s">
        <v>452</v>
      </c>
      <c r="D106" t="s">
        <v>330</v>
      </c>
      <c r="E106" t="s">
        <v>453</v>
      </c>
      <c r="F106" s="2">
        <v>0.5</v>
      </c>
      <c r="G106" s="1">
        <f>'Cuadro de Precios'!H145</f>
        <v>0</v>
      </c>
      <c r="H106" s="1">
        <f>PRODUCT(F106:G106)</f>
        <v>0</v>
      </c>
      <c r="I106" s="1">
        <f>'Cuadro de Precios'!I145</f>
        <v>0</v>
      </c>
      <c r="J106" s="1">
        <f>(G106-I106)</f>
        <v>0</v>
      </c>
    </row>
    <row r="107" spans="1:11" ht="12.75" outlineLevel="2" x14ac:dyDescent="0.2">
      <c r="A107" t="s">
        <v>335</v>
      </c>
      <c r="C107" t="s">
        <v>351</v>
      </c>
      <c r="D107" t="s">
        <v>330</v>
      </c>
      <c r="E107" t="s">
        <v>352</v>
      </c>
      <c r="F107" s="2">
        <v>1</v>
      </c>
      <c r="G107" s="1">
        <f>'Cuadro de Precios'!H112</f>
        <v>0</v>
      </c>
      <c r="H107" s="1">
        <f>PRODUCT(F107:G107)</f>
        <v>0</v>
      </c>
      <c r="I107" s="1">
        <f>'Cuadro de Precios'!I112</f>
        <v>0</v>
      </c>
      <c r="J107" s="1">
        <f>(G107-I107)</f>
        <v>0</v>
      </c>
    </row>
    <row r="108" spans="1:11" ht="12.75" outlineLevel="2" x14ac:dyDescent="0.2">
      <c r="A108" t="s">
        <v>338</v>
      </c>
      <c r="C108" t="s">
        <v>571</v>
      </c>
      <c r="D108" t="s">
        <v>263</v>
      </c>
      <c r="E108" t="s">
        <v>572</v>
      </c>
      <c r="F108" s="2">
        <v>0.01</v>
      </c>
      <c r="G108" s="1">
        <f>'Cuadro de Precios'!H184</f>
        <v>0</v>
      </c>
      <c r="H108" s="1">
        <f>PRODUCT(F108:G108)</f>
        <v>0</v>
      </c>
      <c r="I108" s="1">
        <f>'Cuadro de Precios'!I184</f>
        <v>0</v>
      </c>
      <c r="J108" s="1">
        <f>(G108-I108)</f>
        <v>0</v>
      </c>
    </row>
    <row r="109" spans="1:11" ht="12.75" outlineLevel="2" x14ac:dyDescent="0.2">
      <c r="A109" t="s">
        <v>341</v>
      </c>
      <c r="E109" t="s">
        <v>1265</v>
      </c>
      <c r="F109" s="2"/>
      <c r="G109" s="1"/>
      <c r="H109" s="1">
        <f>SUM(H105:H108)</f>
        <v>0</v>
      </c>
      <c r="I109" s="1"/>
      <c r="J109" s="1"/>
    </row>
    <row r="110" spans="1:11" ht="12.75" outlineLevel="1" x14ac:dyDescent="0.2">
      <c r="A110" t="s">
        <v>344</v>
      </c>
      <c r="B110" t="s">
        <v>934</v>
      </c>
      <c r="D110" t="s">
        <v>20</v>
      </c>
      <c r="E110" t="s">
        <v>935</v>
      </c>
      <c r="F110" s="2"/>
      <c r="G110" s="1">
        <f>H114</f>
        <v>0</v>
      </c>
      <c r="H110" s="1"/>
      <c r="I110" s="1">
        <f>'Cuadro de Precios'!I300</f>
        <v>0</v>
      </c>
      <c r="J110" s="1">
        <f>(G110-I110)</f>
        <v>0</v>
      </c>
      <c r="K110" t="s">
        <v>936</v>
      </c>
    </row>
    <row r="111" spans="1:11" ht="12.75" outlineLevel="2" x14ac:dyDescent="0.2">
      <c r="A111" t="s">
        <v>347</v>
      </c>
      <c r="C111" t="s">
        <v>443</v>
      </c>
      <c r="D111" t="s">
        <v>330</v>
      </c>
      <c r="E111" t="s">
        <v>444</v>
      </c>
      <c r="F111" s="2">
        <v>20</v>
      </c>
      <c r="G111" s="1">
        <f>'Cuadro de Precios'!H142</f>
        <v>0</v>
      </c>
      <c r="H111" s="1">
        <f>PRODUCT(F111:G111)</f>
        <v>0</v>
      </c>
      <c r="I111" s="1">
        <f>'Cuadro de Precios'!I142</f>
        <v>0</v>
      </c>
      <c r="J111" s="1">
        <f>(G111-I111)</f>
        <v>0</v>
      </c>
    </row>
    <row r="112" spans="1:11" ht="12.75" outlineLevel="2" x14ac:dyDescent="0.2">
      <c r="A112" t="s">
        <v>350</v>
      </c>
      <c r="C112" t="s">
        <v>452</v>
      </c>
      <c r="D112" t="s">
        <v>330</v>
      </c>
      <c r="E112" t="s">
        <v>453</v>
      </c>
      <c r="F112" s="2">
        <v>10</v>
      </c>
      <c r="G112" s="1">
        <f>'Cuadro de Precios'!H145</f>
        <v>0</v>
      </c>
      <c r="H112" s="1">
        <f>PRODUCT(F112:G112)</f>
        <v>0</v>
      </c>
      <c r="I112" s="1">
        <f>'Cuadro de Precios'!I145</f>
        <v>0</v>
      </c>
      <c r="J112" s="1">
        <f>(G112-I112)</f>
        <v>0</v>
      </c>
    </row>
    <row r="113" spans="1:11" ht="12.75" outlineLevel="2" x14ac:dyDescent="0.2">
      <c r="A113" t="s">
        <v>353</v>
      </c>
      <c r="C113" t="s">
        <v>375</v>
      </c>
      <c r="D113" t="s">
        <v>330</v>
      </c>
      <c r="E113" t="s">
        <v>376</v>
      </c>
      <c r="F113" s="2">
        <v>12</v>
      </c>
      <c r="G113" s="1">
        <f>'Cuadro de Precios'!H120</f>
        <v>0</v>
      </c>
      <c r="H113" s="1">
        <f>PRODUCT(F113:G113)</f>
        <v>0</v>
      </c>
      <c r="I113" s="1">
        <f>'Cuadro de Precios'!I120</f>
        <v>0</v>
      </c>
      <c r="J113" s="1">
        <f>(G113-I113)</f>
        <v>0</v>
      </c>
    </row>
    <row r="114" spans="1:11" ht="12.75" outlineLevel="2" x14ac:dyDescent="0.2">
      <c r="A114" t="s">
        <v>356</v>
      </c>
      <c r="E114" t="s">
        <v>1265</v>
      </c>
      <c r="F114" s="2"/>
      <c r="G114" s="1"/>
      <c r="H114" s="1">
        <f>SUM(H111:H113)</f>
        <v>0</v>
      </c>
      <c r="I114" s="1"/>
      <c r="J114" s="1"/>
    </row>
    <row r="115" spans="1:11" ht="12.75" outlineLevel="1" x14ac:dyDescent="0.2">
      <c r="A115" t="s">
        <v>359</v>
      </c>
      <c r="B115" t="s">
        <v>938</v>
      </c>
      <c r="D115" t="s">
        <v>133</v>
      </c>
      <c r="E115" t="s">
        <v>939</v>
      </c>
      <c r="F115" s="2"/>
      <c r="G115" s="1">
        <f>H117</f>
        <v>0</v>
      </c>
      <c r="H115" s="1"/>
      <c r="I115" s="1">
        <f>'Cuadro de Precios'!I301</f>
        <v>0</v>
      </c>
      <c r="J115" s="1">
        <f>(G115-I115)</f>
        <v>0</v>
      </c>
      <c r="K115" t="s">
        <v>940</v>
      </c>
    </row>
    <row r="116" spans="1:11" ht="12.75" outlineLevel="2" x14ac:dyDescent="0.2">
      <c r="A116" t="s">
        <v>362</v>
      </c>
      <c r="C116" t="s">
        <v>449</v>
      </c>
      <c r="D116" t="s">
        <v>330</v>
      </c>
      <c r="E116" t="s">
        <v>450</v>
      </c>
      <c r="F116" s="2">
        <v>0.09</v>
      </c>
      <c r="G116" s="1">
        <f>'Cuadro de Precios'!H144</f>
        <v>0</v>
      </c>
      <c r="H116" s="1">
        <f>PRODUCT(F116:G116)</f>
        <v>0</v>
      </c>
      <c r="I116" s="1">
        <f>'Cuadro de Precios'!I144</f>
        <v>0</v>
      </c>
      <c r="J116" s="1">
        <f>(G116-I116)</f>
        <v>0</v>
      </c>
    </row>
    <row r="117" spans="1:11" ht="12.75" outlineLevel="2" x14ac:dyDescent="0.2">
      <c r="A117" t="s">
        <v>365</v>
      </c>
      <c r="E117" t="s">
        <v>1265</v>
      </c>
      <c r="F117" s="2"/>
      <c r="G117" s="1"/>
      <c r="H117" s="1">
        <f>SUM(H116:H116)</f>
        <v>0</v>
      </c>
      <c r="I117" s="1"/>
      <c r="J117" s="1"/>
    </row>
    <row r="118" spans="1:11" ht="12.75" outlineLevel="1" x14ac:dyDescent="0.2">
      <c r="A118" t="s">
        <v>368</v>
      </c>
      <c r="B118" t="s">
        <v>942</v>
      </c>
      <c r="D118" t="s">
        <v>133</v>
      </c>
      <c r="E118" t="s">
        <v>943</v>
      </c>
      <c r="F118" s="2"/>
      <c r="G118" s="1">
        <f>H124</f>
        <v>0</v>
      </c>
      <c r="H118" s="1"/>
      <c r="I118" s="1">
        <f>'Cuadro de Precios'!I302</f>
        <v>0</v>
      </c>
      <c r="J118" s="1">
        <f t="shared" ref="J118:J123" si="7">(G118-I118)</f>
        <v>0</v>
      </c>
      <c r="K118" t="s">
        <v>944</v>
      </c>
    </row>
    <row r="119" spans="1:11" ht="12.75" outlineLevel="2" x14ac:dyDescent="0.2">
      <c r="A119" t="s">
        <v>371</v>
      </c>
      <c r="C119" t="s">
        <v>509</v>
      </c>
      <c r="D119" t="s">
        <v>330</v>
      </c>
      <c r="E119" t="s">
        <v>510</v>
      </c>
      <c r="F119" s="2">
        <v>9.6000000000000002E-2</v>
      </c>
      <c r="G119" s="1">
        <f>'Cuadro de Precios'!H164</f>
        <v>0</v>
      </c>
      <c r="H119" s="1">
        <f>PRODUCT(F119:G119)</f>
        <v>0</v>
      </c>
      <c r="I119" s="1">
        <f>'Cuadro de Precios'!I164</f>
        <v>0</v>
      </c>
      <c r="J119" s="1">
        <f t="shared" si="7"/>
        <v>0</v>
      </c>
    </row>
    <row r="120" spans="1:11" ht="12.75" outlineLevel="2" x14ac:dyDescent="0.2">
      <c r="A120" t="s">
        <v>374</v>
      </c>
      <c r="C120" t="s">
        <v>512</v>
      </c>
      <c r="D120" t="s">
        <v>330</v>
      </c>
      <c r="E120" t="s">
        <v>513</v>
      </c>
      <c r="F120" s="2">
        <v>9.6000000000000002E-2</v>
      </c>
      <c r="G120" s="1">
        <f>'Cuadro de Precios'!H165</f>
        <v>0</v>
      </c>
      <c r="H120" s="1">
        <f>PRODUCT(F120:G120)</f>
        <v>0</v>
      </c>
      <c r="I120" s="1">
        <f>'Cuadro de Precios'!I165</f>
        <v>0</v>
      </c>
      <c r="J120" s="1">
        <f t="shared" si="7"/>
        <v>0</v>
      </c>
    </row>
    <row r="121" spans="1:11" ht="12.75" outlineLevel="2" x14ac:dyDescent="0.2">
      <c r="A121" t="s">
        <v>377</v>
      </c>
      <c r="C121" t="s">
        <v>372</v>
      </c>
      <c r="D121" t="s">
        <v>330</v>
      </c>
      <c r="E121" t="s">
        <v>373</v>
      </c>
      <c r="F121" s="2">
        <v>0.01</v>
      </c>
      <c r="G121" s="1">
        <f>'Cuadro de Precios'!H119</f>
        <v>0</v>
      </c>
      <c r="H121" s="1">
        <f>PRODUCT(F121:G121)</f>
        <v>0</v>
      </c>
      <c r="I121" s="1">
        <f>'Cuadro de Precios'!I119</f>
        <v>0</v>
      </c>
      <c r="J121" s="1">
        <f t="shared" si="7"/>
        <v>0</v>
      </c>
    </row>
    <row r="122" spans="1:11" ht="12.75" outlineLevel="2" x14ac:dyDescent="0.2">
      <c r="A122" t="s">
        <v>380</v>
      </c>
      <c r="C122" t="s">
        <v>818</v>
      </c>
      <c r="D122" t="s">
        <v>564</v>
      </c>
      <c r="E122" t="s">
        <v>819</v>
      </c>
      <c r="F122" s="2">
        <v>2.5000000000000001E-2</v>
      </c>
      <c r="G122" s="1">
        <f>'Cuadro de Precios'!H266</f>
        <v>0</v>
      </c>
      <c r="H122" s="1">
        <f>PRODUCT(F122:G122)</f>
        <v>0</v>
      </c>
      <c r="I122" s="1">
        <f>'Cuadro de Precios'!I266</f>
        <v>0</v>
      </c>
      <c r="J122" s="1">
        <f t="shared" si="7"/>
        <v>0</v>
      </c>
    </row>
    <row r="123" spans="1:11" ht="12.75" outlineLevel="2" x14ac:dyDescent="0.2">
      <c r="A123" t="s">
        <v>383</v>
      </c>
      <c r="C123" t="s">
        <v>536</v>
      </c>
      <c r="D123" t="s">
        <v>263</v>
      </c>
      <c r="E123" t="s">
        <v>537</v>
      </c>
      <c r="F123" s="2">
        <v>0.01</v>
      </c>
      <c r="G123" s="1">
        <f>'Cuadro de Precios'!H173</f>
        <v>0</v>
      </c>
      <c r="H123" s="1">
        <f>PRODUCT(F123:G123)</f>
        <v>0</v>
      </c>
      <c r="I123" s="1">
        <f>'Cuadro de Precios'!I173</f>
        <v>0</v>
      </c>
      <c r="J123" s="1">
        <f t="shared" si="7"/>
        <v>0</v>
      </c>
    </row>
    <row r="124" spans="1:11" ht="12.75" outlineLevel="2" x14ac:dyDescent="0.2">
      <c r="A124" t="s">
        <v>386</v>
      </c>
      <c r="E124" t="s">
        <v>1265</v>
      </c>
      <c r="F124" s="2"/>
      <c r="G124" s="1"/>
      <c r="H124" s="1">
        <f>SUM(H119:H123)</f>
        <v>0</v>
      </c>
      <c r="I124" s="1"/>
      <c r="J124" s="1"/>
    </row>
    <row r="125" spans="1:11" ht="12.75" x14ac:dyDescent="0.2">
      <c r="A125" t="s">
        <v>389</v>
      </c>
      <c r="E125" t="s">
        <v>947</v>
      </c>
      <c r="F125" s="2"/>
      <c r="G125" s="1"/>
      <c r="H125" s="1"/>
      <c r="I125" s="1"/>
      <c r="J125" s="1"/>
    </row>
    <row r="126" spans="1:11" ht="12.75" outlineLevel="1" x14ac:dyDescent="0.2">
      <c r="A126" t="s">
        <v>392</v>
      </c>
      <c r="B126" t="s">
        <v>951</v>
      </c>
      <c r="D126" t="s">
        <v>35</v>
      </c>
      <c r="E126" t="s">
        <v>952</v>
      </c>
      <c r="F126" s="2"/>
      <c r="G126" s="1">
        <f>H131</f>
        <v>0</v>
      </c>
      <c r="H126" s="1"/>
      <c r="I126" s="1">
        <f>'Cuadro de Precios'!I305</f>
        <v>0</v>
      </c>
      <c r="J126" s="1">
        <f>(G126-I126)</f>
        <v>0</v>
      </c>
      <c r="K126" t="s">
        <v>953</v>
      </c>
    </row>
    <row r="127" spans="1:11" ht="12.75" outlineLevel="2" x14ac:dyDescent="0.2">
      <c r="A127" t="s">
        <v>395</v>
      </c>
      <c r="C127" t="s">
        <v>440</v>
      </c>
      <c r="D127" t="s">
        <v>330</v>
      </c>
      <c r="E127" t="s">
        <v>441</v>
      </c>
      <c r="F127" s="2">
        <v>0.125</v>
      </c>
      <c r="G127" s="1">
        <f>'Cuadro de Precios'!H141</f>
        <v>0</v>
      </c>
      <c r="H127" s="1">
        <f>PRODUCT(F127:G127)</f>
        <v>0</v>
      </c>
      <c r="I127" s="1">
        <f>'Cuadro de Precios'!I141</f>
        <v>0</v>
      </c>
      <c r="J127" s="1">
        <f>(G127-I127)</f>
        <v>0</v>
      </c>
    </row>
    <row r="128" spans="1:11" ht="12.75" outlineLevel="2" x14ac:dyDescent="0.2">
      <c r="A128" t="s">
        <v>398</v>
      </c>
      <c r="C128" t="s">
        <v>321</v>
      </c>
      <c r="D128" t="s">
        <v>322</v>
      </c>
      <c r="E128" t="s">
        <v>323</v>
      </c>
      <c r="F128" s="2">
        <v>0.01</v>
      </c>
      <c r="G128" s="1">
        <f>'Cuadro de Precios'!H103</f>
        <v>0</v>
      </c>
      <c r="H128" s="1">
        <f>PRODUCT(F128:G128)</f>
        <v>0</v>
      </c>
      <c r="I128" s="1">
        <f>'Cuadro de Precios'!I103</f>
        <v>0</v>
      </c>
      <c r="J128" s="1">
        <f>(G128-I128)</f>
        <v>0</v>
      </c>
    </row>
    <row r="129" spans="1:11" ht="12.75" outlineLevel="2" x14ac:dyDescent="0.2">
      <c r="A129" t="s">
        <v>401</v>
      </c>
      <c r="C129" t="s">
        <v>325</v>
      </c>
      <c r="D129" t="s">
        <v>326</v>
      </c>
      <c r="E129" t="s">
        <v>327</v>
      </c>
      <c r="F129" s="2">
        <v>0.16700000000000001</v>
      </c>
      <c r="G129" s="1">
        <f>'Cuadro de Precios'!H104</f>
        <v>0</v>
      </c>
      <c r="H129" s="1">
        <f>PRODUCT(F129:G129)</f>
        <v>0</v>
      </c>
      <c r="I129" s="1">
        <f>'Cuadro de Precios'!I104</f>
        <v>0</v>
      </c>
      <c r="J129" s="1">
        <f>(G129-I129)</f>
        <v>0</v>
      </c>
    </row>
    <row r="130" spans="1:11" ht="12.75" outlineLevel="2" x14ac:dyDescent="0.2">
      <c r="A130" t="s">
        <v>404</v>
      </c>
      <c r="C130" t="s">
        <v>314</v>
      </c>
      <c r="D130" t="s">
        <v>311</v>
      </c>
      <c r="E130" t="s">
        <v>315</v>
      </c>
      <c r="F130" s="2">
        <v>0.03</v>
      </c>
      <c r="G130" s="1">
        <f>SUM(H127:H129)</f>
        <v>0</v>
      </c>
      <c r="H130" s="1">
        <f>PRODUCT(F130:G130)</f>
        <v>0</v>
      </c>
      <c r="I130" s="1"/>
      <c r="J130" s="1"/>
    </row>
    <row r="131" spans="1:11" ht="12.75" outlineLevel="2" x14ac:dyDescent="0.2">
      <c r="A131" t="s">
        <v>408</v>
      </c>
      <c r="E131" t="s">
        <v>1265</v>
      </c>
      <c r="F131" s="2"/>
      <c r="G131" s="1"/>
      <c r="H131" s="1">
        <f>SUM(H127:H130)</f>
        <v>0</v>
      </c>
      <c r="I131" s="1"/>
      <c r="J131" s="1"/>
    </row>
    <row r="132" spans="1:11" ht="12.75" x14ac:dyDescent="0.2">
      <c r="A132" t="s">
        <v>411</v>
      </c>
      <c r="E132" t="s">
        <v>956</v>
      </c>
      <c r="F132" s="2"/>
      <c r="G132" s="1"/>
      <c r="H132" s="1"/>
      <c r="I132" s="1"/>
      <c r="J132" s="1"/>
    </row>
    <row r="133" spans="1:11" ht="12.75" outlineLevel="1" x14ac:dyDescent="0.2">
      <c r="A133" t="s">
        <v>414</v>
      </c>
      <c r="B133" t="s">
        <v>960</v>
      </c>
      <c r="D133" t="s">
        <v>133</v>
      </c>
      <c r="E133" t="s">
        <v>961</v>
      </c>
      <c r="F133" s="2"/>
      <c r="G133" s="1">
        <f>H138</f>
        <v>0</v>
      </c>
      <c r="H133" s="1"/>
      <c r="I133" s="1">
        <f>'Cuadro de Precios'!I308</f>
        <v>0</v>
      </c>
      <c r="J133" s="1">
        <f>(G133-I133)</f>
        <v>0</v>
      </c>
      <c r="K133" t="s">
        <v>962</v>
      </c>
    </row>
    <row r="134" spans="1:11" ht="12.75" outlineLevel="2" x14ac:dyDescent="0.2">
      <c r="A134" t="s">
        <v>417</v>
      </c>
      <c r="C134" t="s">
        <v>449</v>
      </c>
      <c r="D134" t="s">
        <v>330</v>
      </c>
      <c r="E134" t="s">
        <v>450</v>
      </c>
      <c r="F134" s="2">
        <v>1.1000000000000001</v>
      </c>
      <c r="G134" s="1">
        <f>'Cuadro de Precios'!H144</f>
        <v>0</v>
      </c>
      <c r="H134" s="1">
        <f>PRODUCT(F134:G134)</f>
        <v>0</v>
      </c>
      <c r="I134" s="1">
        <f>'Cuadro de Precios'!I144</f>
        <v>0</v>
      </c>
      <c r="J134" s="1">
        <f>(G134-I134)</f>
        <v>0</v>
      </c>
    </row>
    <row r="135" spans="1:11" ht="12.75" outlineLevel="2" x14ac:dyDescent="0.2">
      <c r="A135" t="s">
        <v>420</v>
      </c>
      <c r="C135" t="s">
        <v>369</v>
      </c>
      <c r="D135" t="s">
        <v>330</v>
      </c>
      <c r="E135" t="s">
        <v>370</v>
      </c>
      <c r="F135" s="2">
        <v>0.3</v>
      </c>
      <c r="G135" s="1">
        <f>'Cuadro de Precios'!H118</f>
        <v>0</v>
      </c>
      <c r="H135" s="1">
        <f>PRODUCT(F135:G135)</f>
        <v>0</v>
      </c>
      <c r="I135" s="1">
        <f>'Cuadro de Precios'!I118</f>
        <v>0</v>
      </c>
      <c r="J135" s="1">
        <f>(G135-I135)</f>
        <v>0</v>
      </c>
    </row>
    <row r="136" spans="1:11" ht="12.75" outlineLevel="2" x14ac:dyDescent="0.2">
      <c r="A136" t="s">
        <v>423</v>
      </c>
      <c r="C136" t="s">
        <v>907</v>
      </c>
      <c r="D136" t="s">
        <v>263</v>
      </c>
      <c r="E136" t="s">
        <v>908</v>
      </c>
      <c r="F136" s="2">
        <v>0.05</v>
      </c>
      <c r="G136" s="1">
        <f>'Cuadro de Precios'!H293</f>
        <v>0</v>
      </c>
      <c r="H136" s="1">
        <f>PRODUCT(F136:G136)</f>
        <v>0</v>
      </c>
      <c r="I136" s="1">
        <f>'Cuadro de Precios'!I293</f>
        <v>0</v>
      </c>
      <c r="J136" s="1">
        <f>(G136-I136)</f>
        <v>0</v>
      </c>
    </row>
    <row r="137" spans="1:11" ht="12.75" outlineLevel="2" x14ac:dyDescent="0.2">
      <c r="A137" t="s">
        <v>426</v>
      </c>
      <c r="C137" t="s">
        <v>314</v>
      </c>
      <c r="D137" t="s">
        <v>311</v>
      </c>
      <c r="E137" t="s">
        <v>315</v>
      </c>
      <c r="F137" s="2">
        <v>0.03</v>
      </c>
      <c r="G137" s="1">
        <f>SUM(H134:H136)</f>
        <v>0</v>
      </c>
      <c r="H137" s="1">
        <f>PRODUCT(F137:G137)</f>
        <v>0</v>
      </c>
      <c r="I137" s="1"/>
      <c r="J137" s="1"/>
    </row>
    <row r="138" spans="1:11" ht="12.75" outlineLevel="2" x14ac:dyDescent="0.2">
      <c r="A138" t="s">
        <v>429</v>
      </c>
      <c r="E138" t="s">
        <v>1265</v>
      </c>
      <c r="F138" s="2"/>
      <c r="G138" s="1"/>
      <c r="H138" s="1">
        <f>SUM(H134:H137)</f>
        <v>0</v>
      </c>
      <c r="I138" s="1"/>
      <c r="J138" s="1"/>
    </row>
    <row r="139" spans="1:11" ht="12.75" outlineLevel="1" x14ac:dyDescent="0.2">
      <c r="A139" t="s">
        <v>432</v>
      </c>
      <c r="B139" t="s">
        <v>964</v>
      </c>
      <c r="D139" t="s">
        <v>133</v>
      </c>
      <c r="E139" t="s">
        <v>965</v>
      </c>
      <c r="F139" s="2"/>
      <c r="G139" s="1">
        <f>H144</f>
        <v>0</v>
      </c>
      <c r="H139" s="1"/>
      <c r="I139" s="1">
        <f>'Cuadro de Precios'!I309</f>
        <v>0</v>
      </c>
      <c r="J139" s="1">
        <f>(G139-I139)</f>
        <v>0</v>
      </c>
      <c r="K139" t="s">
        <v>966</v>
      </c>
    </row>
    <row r="140" spans="1:11" ht="12.75" outlineLevel="2" x14ac:dyDescent="0.2">
      <c r="A140" t="s">
        <v>435</v>
      </c>
      <c r="C140" t="s">
        <v>449</v>
      </c>
      <c r="D140" t="s">
        <v>330</v>
      </c>
      <c r="E140" t="s">
        <v>450</v>
      </c>
      <c r="F140" s="2">
        <v>0.8</v>
      </c>
      <c r="G140" s="1">
        <f>'Cuadro de Precios'!H144</f>
        <v>0</v>
      </c>
      <c r="H140" s="1">
        <f>PRODUCT(F140:G140)</f>
        <v>0</v>
      </c>
      <c r="I140" s="1">
        <f>'Cuadro de Precios'!I144</f>
        <v>0</v>
      </c>
      <c r="J140" s="1">
        <f>(G140-I140)</f>
        <v>0</v>
      </c>
    </row>
    <row r="141" spans="1:11" ht="12.75" outlineLevel="2" x14ac:dyDescent="0.2">
      <c r="A141" t="s">
        <v>438</v>
      </c>
      <c r="C141" t="s">
        <v>363</v>
      </c>
      <c r="D141" t="s">
        <v>330</v>
      </c>
      <c r="E141" t="s">
        <v>364</v>
      </c>
      <c r="F141" s="2">
        <v>0.55000000000000004</v>
      </c>
      <c r="G141" s="1">
        <f>'Cuadro de Precios'!H116</f>
        <v>0</v>
      </c>
      <c r="H141" s="1">
        <f>PRODUCT(F141:G141)</f>
        <v>0</v>
      </c>
      <c r="I141" s="1">
        <f>'Cuadro de Precios'!I116</f>
        <v>0</v>
      </c>
      <c r="J141" s="1">
        <f>(G141-I141)</f>
        <v>0</v>
      </c>
    </row>
    <row r="142" spans="1:11" ht="12.75" outlineLevel="2" x14ac:dyDescent="0.2">
      <c r="A142" t="s">
        <v>442</v>
      </c>
      <c r="C142" t="s">
        <v>907</v>
      </c>
      <c r="D142" t="s">
        <v>263</v>
      </c>
      <c r="E142" t="s">
        <v>908</v>
      </c>
      <c r="F142" s="2">
        <v>0.05</v>
      </c>
      <c r="G142" s="1">
        <f>'Cuadro de Precios'!H293</f>
        <v>0</v>
      </c>
      <c r="H142" s="1">
        <f>PRODUCT(F142:G142)</f>
        <v>0</v>
      </c>
      <c r="I142" s="1">
        <f>'Cuadro de Precios'!I293</f>
        <v>0</v>
      </c>
      <c r="J142" s="1">
        <f>(G142-I142)</f>
        <v>0</v>
      </c>
    </row>
    <row r="143" spans="1:11" ht="12.75" outlineLevel="2" x14ac:dyDescent="0.2">
      <c r="A143" t="s">
        <v>445</v>
      </c>
      <c r="C143" t="s">
        <v>314</v>
      </c>
      <c r="D143" t="s">
        <v>311</v>
      </c>
      <c r="E143" t="s">
        <v>315</v>
      </c>
      <c r="F143" s="2">
        <v>0.03</v>
      </c>
      <c r="G143" s="1">
        <f>SUM(H140:H142)</f>
        <v>0</v>
      </c>
      <c r="H143" s="1">
        <f>PRODUCT(F143:G143)</f>
        <v>0</v>
      </c>
      <c r="I143" s="1"/>
      <c r="J143" s="1"/>
    </row>
    <row r="144" spans="1:11" ht="12.75" outlineLevel="2" x14ac:dyDescent="0.2">
      <c r="A144" t="s">
        <v>448</v>
      </c>
      <c r="E144" t="s">
        <v>1265</v>
      </c>
      <c r="F144" s="2"/>
      <c r="G144" s="1"/>
      <c r="H144" s="1">
        <f>SUM(H140:H143)</f>
        <v>0</v>
      </c>
      <c r="I144" s="1"/>
      <c r="J144" s="1"/>
    </row>
    <row r="145" spans="1:11" ht="12.75" outlineLevel="1" x14ac:dyDescent="0.2">
      <c r="A145" t="s">
        <v>451</v>
      </c>
      <c r="B145" t="s">
        <v>968</v>
      </c>
      <c r="D145" t="s">
        <v>133</v>
      </c>
      <c r="E145" t="s">
        <v>969</v>
      </c>
      <c r="F145" s="2"/>
      <c r="G145" s="1">
        <f>H151</f>
        <v>0</v>
      </c>
      <c r="H145" s="1"/>
      <c r="I145" s="1">
        <f>'Cuadro de Precios'!I310</f>
        <v>0</v>
      </c>
      <c r="J145" s="1">
        <f>(G145-I145)</f>
        <v>0</v>
      </c>
      <c r="K145" t="s">
        <v>970</v>
      </c>
    </row>
    <row r="146" spans="1:11" ht="12.75" outlineLevel="2" x14ac:dyDescent="0.2">
      <c r="A146" t="s">
        <v>454</v>
      </c>
      <c r="C146" t="s">
        <v>449</v>
      </c>
      <c r="D146" t="s">
        <v>330</v>
      </c>
      <c r="E146" t="s">
        <v>450</v>
      </c>
      <c r="F146" s="2">
        <v>0.8</v>
      </c>
      <c r="G146" s="1">
        <f>'Cuadro de Precios'!H144</f>
        <v>0</v>
      </c>
      <c r="H146" s="1">
        <f>PRODUCT(F146:G146)</f>
        <v>0</v>
      </c>
      <c r="I146" s="1">
        <f>'Cuadro de Precios'!I144</f>
        <v>0</v>
      </c>
      <c r="J146" s="1">
        <f>(G146-I146)</f>
        <v>0</v>
      </c>
    </row>
    <row r="147" spans="1:11" ht="12.75" outlineLevel="2" x14ac:dyDescent="0.2">
      <c r="A147" t="s">
        <v>457</v>
      </c>
      <c r="C147" t="s">
        <v>452</v>
      </c>
      <c r="D147" t="s">
        <v>330</v>
      </c>
      <c r="E147" t="s">
        <v>453</v>
      </c>
      <c r="F147" s="2">
        <v>0.2</v>
      </c>
      <c r="G147" s="1">
        <f>'Cuadro de Precios'!H145</f>
        <v>0</v>
      </c>
      <c r="H147" s="1">
        <f>PRODUCT(F147:G147)</f>
        <v>0</v>
      </c>
      <c r="I147" s="1">
        <f>'Cuadro de Precios'!I145</f>
        <v>0</v>
      </c>
      <c r="J147" s="1">
        <f>(G147-I147)</f>
        <v>0</v>
      </c>
    </row>
    <row r="148" spans="1:11" ht="12.75" outlineLevel="2" x14ac:dyDescent="0.2">
      <c r="A148" t="s">
        <v>460</v>
      </c>
      <c r="C148" t="s">
        <v>363</v>
      </c>
      <c r="D148" t="s">
        <v>330</v>
      </c>
      <c r="E148" t="s">
        <v>364</v>
      </c>
      <c r="F148" s="2">
        <v>0.55000000000000004</v>
      </c>
      <c r="G148" s="1">
        <f>'Cuadro de Precios'!H116</f>
        <v>0</v>
      </c>
      <c r="H148" s="1">
        <f>PRODUCT(F148:G148)</f>
        <v>0</v>
      </c>
      <c r="I148" s="1">
        <f>'Cuadro de Precios'!I116</f>
        <v>0</v>
      </c>
      <c r="J148" s="1">
        <f>(G148-I148)</f>
        <v>0</v>
      </c>
    </row>
    <row r="149" spans="1:11" ht="12.75" outlineLevel="2" x14ac:dyDescent="0.2">
      <c r="A149" t="s">
        <v>463</v>
      </c>
      <c r="C149" t="s">
        <v>907</v>
      </c>
      <c r="D149" t="s">
        <v>263</v>
      </c>
      <c r="E149" t="s">
        <v>908</v>
      </c>
      <c r="F149" s="2">
        <v>0.05</v>
      </c>
      <c r="G149" s="1">
        <f>'Cuadro de Precios'!H293</f>
        <v>0</v>
      </c>
      <c r="H149" s="1">
        <f>PRODUCT(F149:G149)</f>
        <v>0</v>
      </c>
      <c r="I149" s="1">
        <f>'Cuadro de Precios'!I293</f>
        <v>0</v>
      </c>
      <c r="J149" s="1">
        <f>(G149-I149)</f>
        <v>0</v>
      </c>
    </row>
    <row r="150" spans="1:11" ht="12.75" outlineLevel="2" x14ac:dyDescent="0.2">
      <c r="A150" t="s">
        <v>466</v>
      </c>
      <c r="C150" t="s">
        <v>314</v>
      </c>
      <c r="D150" t="s">
        <v>311</v>
      </c>
      <c r="E150" t="s">
        <v>315</v>
      </c>
      <c r="F150" s="2">
        <v>0.03</v>
      </c>
      <c r="G150" s="1">
        <f>SUM(H146:H149)</f>
        <v>0</v>
      </c>
      <c r="H150" s="1">
        <f>PRODUCT(F150:G150)</f>
        <v>0</v>
      </c>
      <c r="I150" s="1"/>
      <c r="J150" s="1"/>
    </row>
    <row r="151" spans="1:11" ht="12.75" outlineLevel="2" x14ac:dyDescent="0.2">
      <c r="A151" t="s">
        <v>469</v>
      </c>
      <c r="E151" t="s">
        <v>1265</v>
      </c>
      <c r="F151" s="2"/>
      <c r="G151" s="1"/>
      <c r="H151" s="1">
        <f>SUM(H146:H150)</f>
        <v>0</v>
      </c>
      <c r="I151" s="1"/>
      <c r="J151" s="1"/>
    </row>
    <row r="152" spans="1:11" ht="12.75" outlineLevel="1" x14ac:dyDescent="0.2">
      <c r="A152" t="s">
        <v>472</v>
      </c>
      <c r="B152" t="s">
        <v>972</v>
      </c>
      <c r="D152" t="s">
        <v>133</v>
      </c>
      <c r="E152" t="s">
        <v>973</v>
      </c>
      <c r="F152" s="2"/>
      <c r="G152" s="1">
        <f>H156</f>
        <v>0</v>
      </c>
      <c r="H152" s="1"/>
      <c r="I152" s="1">
        <f>'Cuadro de Precios'!I311</f>
        <v>0</v>
      </c>
      <c r="J152" s="1">
        <f>(G152-I152)</f>
        <v>0</v>
      </c>
      <c r="K152" t="s">
        <v>974</v>
      </c>
    </row>
    <row r="153" spans="1:11" ht="12.75" outlineLevel="2" x14ac:dyDescent="0.2">
      <c r="A153" t="s">
        <v>475</v>
      </c>
      <c r="C153" t="s">
        <v>452</v>
      </c>
      <c r="D153" t="s">
        <v>330</v>
      </c>
      <c r="E153" t="s">
        <v>453</v>
      </c>
      <c r="F153" s="2">
        <v>0.55000000000000004</v>
      </c>
      <c r="G153" s="1">
        <f>'Cuadro de Precios'!H145</f>
        <v>0</v>
      </c>
      <c r="H153" s="1">
        <f>PRODUCT(F153:G153)</f>
        <v>0</v>
      </c>
      <c r="I153" s="1">
        <f>'Cuadro de Precios'!I145</f>
        <v>0</v>
      </c>
      <c r="J153" s="1">
        <f>(G153-I153)</f>
        <v>0</v>
      </c>
    </row>
    <row r="154" spans="1:11" ht="12.75" outlineLevel="2" x14ac:dyDescent="0.2">
      <c r="A154" t="s">
        <v>478</v>
      </c>
      <c r="C154" t="s">
        <v>907</v>
      </c>
      <c r="D154" t="s">
        <v>263</v>
      </c>
      <c r="E154" t="s">
        <v>908</v>
      </c>
      <c r="F154" s="2">
        <v>0.02</v>
      </c>
      <c r="G154" s="1">
        <f>'Cuadro de Precios'!H293</f>
        <v>0</v>
      </c>
      <c r="H154" s="1">
        <f>PRODUCT(F154:G154)</f>
        <v>0</v>
      </c>
      <c r="I154" s="1">
        <f>'Cuadro de Precios'!I293</f>
        <v>0</v>
      </c>
      <c r="J154" s="1">
        <f>(G154-I154)</f>
        <v>0</v>
      </c>
    </row>
    <row r="155" spans="1:11" ht="12.75" outlineLevel="2" x14ac:dyDescent="0.2">
      <c r="A155" t="s">
        <v>481</v>
      </c>
      <c r="C155" t="s">
        <v>314</v>
      </c>
      <c r="D155" t="s">
        <v>311</v>
      </c>
      <c r="E155" t="s">
        <v>315</v>
      </c>
      <c r="F155" s="2">
        <v>0.03</v>
      </c>
      <c r="G155" s="1">
        <f>SUM(H153:H154)</f>
        <v>0</v>
      </c>
      <c r="H155" s="1">
        <f>PRODUCT(F155:G155)</f>
        <v>0</v>
      </c>
      <c r="I155" s="1"/>
      <c r="J155" s="1"/>
    </row>
    <row r="156" spans="1:11" ht="12.75" outlineLevel="2" x14ac:dyDescent="0.2">
      <c r="A156" t="s">
        <v>484</v>
      </c>
      <c r="E156" t="s">
        <v>1265</v>
      </c>
      <c r="F156" s="2"/>
      <c r="G156" s="1"/>
      <c r="H156" s="1">
        <f>SUM(H153:H155)</f>
        <v>0</v>
      </c>
      <c r="I156" s="1"/>
      <c r="J156" s="1"/>
    </row>
    <row r="157" spans="1:11" ht="12.75" outlineLevel="1" x14ac:dyDescent="0.2">
      <c r="A157" t="s">
        <v>487</v>
      </c>
      <c r="B157" t="s">
        <v>976</v>
      </c>
      <c r="D157" t="s">
        <v>20</v>
      </c>
      <c r="E157" t="s">
        <v>977</v>
      </c>
      <c r="F157" s="2"/>
      <c r="G157" s="1">
        <f>H163</f>
        <v>0</v>
      </c>
      <c r="H157" s="1"/>
      <c r="I157" s="1">
        <f>'Cuadro de Precios'!I312</f>
        <v>0</v>
      </c>
      <c r="J157" s="1">
        <f>(G157-I157)</f>
        <v>0</v>
      </c>
      <c r="K157" t="s">
        <v>978</v>
      </c>
    </row>
    <row r="158" spans="1:11" ht="12.75" outlineLevel="2" x14ac:dyDescent="0.2">
      <c r="A158" t="s">
        <v>490</v>
      </c>
      <c r="C158" t="s">
        <v>485</v>
      </c>
      <c r="D158" t="s">
        <v>330</v>
      </c>
      <c r="E158" t="s">
        <v>486</v>
      </c>
      <c r="F158" s="2">
        <v>1.5</v>
      </c>
      <c r="G158" s="1">
        <f>'Cuadro de Precios'!H156</f>
        <v>0</v>
      </c>
      <c r="H158" s="1">
        <f>PRODUCT(F158:G158)</f>
        <v>0</v>
      </c>
      <c r="I158" s="1">
        <f>'Cuadro de Precios'!I156</f>
        <v>0</v>
      </c>
      <c r="J158" s="1">
        <f>(G158-I158)</f>
        <v>0</v>
      </c>
    </row>
    <row r="159" spans="1:11" ht="12.75" outlineLevel="2" x14ac:dyDescent="0.2">
      <c r="A159" t="s">
        <v>493</v>
      </c>
      <c r="C159" t="s">
        <v>491</v>
      </c>
      <c r="D159" t="s">
        <v>330</v>
      </c>
      <c r="E159" t="s">
        <v>492</v>
      </c>
      <c r="F159" s="2">
        <v>1</v>
      </c>
      <c r="G159" s="1">
        <f>'Cuadro de Precios'!H158</f>
        <v>0</v>
      </c>
      <c r="H159" s="1">
        <f>PRODUCT(F159:G159)</f>
        <v>0</v>
      </c>
      <c r="I159" s="1">
        <f>'Cuadro de Precios'!I158</f>
        <v>0</v>
      </c>
      <c r="J159" s="1">
        <f>(G159-I159)</f>
        <v>0</v>
      </c>
    </row>
    <row r="160" spans="1:11" ht="12.75" outlineLevel="2" x14ac:dyDescent="0.2">
      <c r="A160" t="s">
        <v>496</v>
      </c>
      <c r="C160" t="s">
        <v>752</v>
      </c>
      <c r="D160" t="s">
        <v>20</v>
      </c>
      <c r="E160" t="s">
        <v>753</v>
      </c>
      <c r="F160" s="2">
        <v>1</v>
      </c>
      <c r="G160" s="1">
        <f>'Cuadro de Precios'!H244</f>
        <v>0</v>
      </c>
      <c r="H160" s="1">
        <f>PRODUCT(F160:G160)</f>
        <v>0</v>
      </c>
      <c r="I160" s="1">
        <f>'Cuadro de Precios'!I244</f>
        <v>0</v>
      </c>
      <c r="J160" s="1">
        <f>(G160-I160)</f>
        <v>0</v>
      </c>
    </row>
    <row r="161" spans="1:11" ht="12.75" outlineLevel="2" x14ac:dyDescent="0.2">
      <c r="A161" t="s">
        <v>499</v>
      </c>
      <c r="C161" t="s">
        <v>574</v>
      </c>
      <c r="D161" t="s">
        <v>35</v>
      </c>
      <c r="E161" t="s">
        <v>575</v>
      </c>
      <c r="F161" s="2">
        <v>1</v>
      </c>
      <c r="G161" s="1">
        <f>'Cuadro de Precios'!H185</f>
        <v>0</v>
      </c>
      <c r="H161" s="1">
        <f>PRODUCT(F161:G161)</f>
        <v>0</v>
      </c>
      <c r="I161" s="1">
        <f>'Cuadro de Precios'!I185</f>
        <v>0</v>
      </c>
      <c r="J161" s="1">
        <f>(G161-I161)</f>
        <v>0</v>
      </c>
    </row>
    <row r="162" spans="1:11" ht="12.75" outlineLevel="2" x14ac:dyDescent="0.2">
      <c r="A162" t="s">
        <v>502</v>
      </c>
      <c r="C162" t="s">
        <v>314</v>
      </c>
      <c r="D162" t="s">
        <v>311</v>
      </c>
      <c r="E162" t="s">
        <v>315</v>
      </c>
      <c r="F162" s="2">
        <v>0.03</v>
      </c>
      <c r="G162" s="1">
        <f>SUM(H158:H161)</f>
        <v>0</v>
      </c>
      <c r="H162" s="1">
        <f>PRODUCT(F162:G162)</f>
        <v>0</v>
      </c>
      <c r="I162" s="1"/>
      <c r="J162" s="1"/>
    </row>
    <row r="163" spans="1:11" ht="12.75" outlineLevel="2" x14ac:dyDescent="0.2">
      <c r="A163" t="s">
        <v>505</v>
      </c>
      <c r="E163" t="s">
        <v>1265</v>
      </c>
      <c r="F163" s="2"/>
      <c r="G163" s="1"/>
      <c r="H163" s="1">
        <f>SUM(H158:H162)</f>
        <v>0</v>
      </c>
      <c r="I163" s="1"/>
      <c r="J163" s="1"/>
    </row>
    <row r="164" spans="1:11" ht="12.75" outlineLevel="1" x14ac:dyDescent="0.2">
      <c r="A164" t="s">
        <v>508</v>
      </c>
      <c r="B164" t="s">
        <v>980</v>
      </c>
      <c r="D164" t="s">
        <v>35</v>
      </c>
      <c r="E164" t="s">
        <v>981</v>
      </c>
      <c r="F164" s="2"/>
      <c r="G164" s="1">
        <f>H168</f>
        <v>0</v>
      </c>
      <c r="H164" s="1"/>
      <c r="I164" s="1">
        <f>'Cuadro de Precios'!I313</f>
        <v>0</v>
      </c>
      <c r="J164" s="1">
        <f>(G164-I164)</f>
        <v>0</v>
      </c>
      <c r="K164" t="s">
        <v>982</v>
      </c>
    </row>
    <row r="165" spans="1:11" ht="12.75" outlineLevel="2" x14ac:dyDescent="0.2">
      <c r="A165" t="s">
        <v>511</v>
      </c>
      <c r="C165" t="s">
        <v>452</v>
      </c>
      <c r="D165" t="s">
        <v>330</v>
      </c>
      <c r="E165" t="s">
        <v>453</v>
      </c>
      <c r="F165" s="2">
        <v>0.8</v>
      </c>
      <c r="G165" s="1">
        <f>'Cuadro de Precios'!H145</f>
        <v>0</v>
      </c>
      <c r="H165" s="1">
        <f>PRODUCT(F165:G165)</f>
        <v>0</v>
      </c>
      <c r="I165" s="1">
        <f>'Cuadro de Precios'!I145</f>
        <v>0</v>
      </c>
      <c r="J165" s="1">
        <f>(G165-I165)</f>
        <v>0</v>
      </c>
    </row>
    <row r="166" spans="1:11" ht="12.75" outlineLevel="2" x14ac:dyDescent="0.2">
      <c r="A166" t="s">
        <v>514</v>
      </c>
      <c r="C166" t="s">
        <v>907</v>
      </c>
      <c r="D166" t="s">
        <v>263</v>
      </c>
      <c r="E166" t="s">
        <v>908</v>
      </c>
      <c r="F166" s="2">
        <v>4.0000000000000001E-3</v>
      </c>
      <c r="G166" s="1">
        <f>'Cuadro de Precios'!H293</f>
        <v>0</v>
      </c>
      <c r="H166" s="1">
        <f>PRODUCT(F166:G166)</f>
        <v>0</v>
      </c>
      <c r="I166" s="1">
        <f>'Cuadro de Precios'!I293</f>
        <v>0</v>
      </c>
      <c r="J166" s="1">
        <f>(G166-I166)</f>
        <v>0</v>
      </c>
    </row>
    <row r="167" spans="1:11" ht="12.75" outlineLevel="2" x14ac:dyDescent="0.2">
      <c r="A167" t="s">
        <v>517</v>
      </c>
      <c r="C167" t="s">
        <v>314</v>
      </c>
      <c r="D167" t="s">
        <v>311</v>
      </c>
      <c r="E167" t="s">
        <v>315</v>
      </c>
      <c r="F167" s="2">
        <v>0.03</v>
      </c>
      <c r="G167" s="1">
        <f>SUM(H165:H166)</f>
        <v>0</v>
      </c>
      <c r="H167" s="1">
        <f>PRODUCT(F167:G167)</f>
        <v>0</v>
      </c>
      <c r="I167" s="1"/>
      <c r="J167" s="1"/>
    </row>
    <row r="168" spans="1:11" ht="12.75" outlineLevel="2" x14ac:dyDescent="0.2">
      <c r="A168" t="s">
        <v>520</v>
      </c>
      <c r="E168" t="s">
        <v>1265</v>
      </c>
      <c r="F168" s="2"/>
      <c r="G168" s="1"/>
      <c r="H168" s="1">
        <f>SUM(H165:H167)</f>
        <v>0</v>
      </c>
      <c r="I168" s="1"/>
      <c r="J168" s="1"/>
    </row>
    <row r="169" spans="1:11" ht="12.75" outlineLevel="1" x14ac:dyDescent="0.2">
      <c r="A169" t="s">
        <v>523</v>
      </c>
      <c r="B169" t="s">
        <v>984</v>
      </c>
      <c r="D169" t="s">
        <v>133</v>
      </c>
      <c r="E169" t="s">
        <v>985</v>
      </c>
      <c r="F169" s="2"/>
      <c r="G169" s="1">
        <f>H176</f>
        <v>0</v>
      </c>
      <c r="H169" s="1"/>
      <c r="I169" s="1">
        <f>'Cuadro de Precios'!I314</f>
        <v>0</v>
      </c>
      <c r="J169" s="1">
        <f t="shared" ref="J169:J174" si="8">(G169-I169)</f>
        <v>0</v>
      </c>
      <c r="K169" t="s">
        <v>986</v>
      </c>
    </row>
    <row r="170" spans="1:11" ht="12.75" outlineLevel="2" x14ac:dyDescent="0.2">
      <c r="A170" t="s">
        <v>526</v>
      </c>
      <c r="C170" t="s">
        <v>449</v>
      </c>
      <c r="D170" t="s">
        <v>330</v>
      </c>
      <c r="E170" t="s">
        <v>450</v>
      </c>
      <c r="F170" s="2">
        <v>0.6</v>
      </c>
      <c r="G170" s="1">
        <f>'Cuadro de Precios'!H144</f>
        <v>0</v>
      </c>
      <c r="H170" s="1">
        <f t="shared" ref="H170:H175" si="9">PRODUCT(F170:G170)</f>
        <v>0</v>
      </c>
      <c r="I170" s="1">
        <f>'Cuadro de Precios'!I144</f>
        <v>0</v>
      </c>
      <c r="J170" s="1">
        <f t="shared" si="8"/>
        <v>0</v>
      </c>
    </row>
    <row r="171" spans="1:11" ht="12.75" outlineLevel="2" x14ac:dyDescent="0.2">
      <c r="A171" t="s">
        <v>529</v>
      </c>
      <c r="C171" t="s">
        <v>452</v>
      </c>
      <c r="D171" t="s">
        <v>330</v>
      </c>
      <c r="E171" t="s">
        <v>453</v>
      </c>
      <c r="F171" s="2">
        <v>0.6</v>
      </c>
      <c r="G171" s="1">
        <f>'Cuadro de Precios'!H145</f>
        <v>0</v>
      </c>
      <c r="H171" s="1">
        <f t="shared" si="9"/>
        <v>0</v>
      </c>
      <c r="I171" s="1">
        <f>'Cuadro de Precios'!I145</f>
        <v>0</v>
      </c>
      <c r="J171" s="1">
        <f t="shared" si="8"/>
        <v>0</v>
      </c>
    </row>
    <row r="172" spans="1:11" ht="12.75" outlineLevel="2" x14ac:dyDescent="0.2">
      <c r="A172" t="s">
        <v>532</v>
      </c>
      <c r="C172" t="s">
        <v>360</v>
      </c>
      <c r="D172" t="s">
        <v>330</v>
      </c>
      <c r="E172" t="s">
        <v>361</v>
      </c>
      <c r="F172" s="2">
        <v>0.12</v>
      </c>
      <c r="G172" s="1">
        <f>'Cuadro de Precios'!H115</f>
        <v>0</v>
      </c>
      <c r="H172" s="1">
        <f t="shared" si="9"/>
        <v>0</v>
      </c>
      <c r="I172" s="1">
        <f>'Cuadro de Precios'!I115</f>
        <v>0</v>
      </c>
      <c r="J172" s="1">
        <f t="shared" si="8"/>
        <v>0</v>
      </c>
    </row>
    <row r="173" spans="1:11" ht="12.75" outlineLevel="2" x14ac:dyDescent="0.2">
      <c r="A173" t="s">
        <v>535</v>
      </c>
      <c r="C173" t="s">
        <v>363</v>
      </c>
      <c r="D173" t="s">
        <v>330</v>
      </c>
      <c r="E173" t="s">
        <v>364</v>
      </c>
      <c r="F173" s="2">
        <v>0.12</v>
      </c>
      <c r="G173" s="1">
        <f>'Cuadro de Precios'!H116</f>
        <v>0</v>
      </c>
      <c r="H173" s="1">
        <f t="shared" si="9"/>
        <v>0</v>
      </c>
      <c r="I173" s="1">
        <f>'Cuadro de Precios'!I116</f>
        <v>0</v>
      </c>
      <c r="J173" s="1">
        <f t="shared" si="8"/>
        <v>0</v>
      </c>
    </row>
    <row r="174" spans="1:11" ht="12.75" outlineLevel="2" x14ac:dyDescent="0.2">
      <c r="A174" t="s">
        <v>538</v>
      </c>
      <c r="C174" t="s">
        <v>907</v>
      </c>
      <c r="D174" t="s">
        <v>263</v>
      </c>
      <c r="E174" t="s">
        <v>908</v>
      </c>
      <c r="F174" s="2">
        <v>0.1</v>
      </c>
      <c r="G174" s="1">
        <f>'Cuadro de Precios'!H293</f>
        <v>0</v>
      </c>
      <c r="H174" s="1">
        <f t="shared" si="9"/>
        <v>0</v>
      </c>
      <c r="I174" s="1">
        <f>'Cuadro de Precios'!I293</f>
        <v>0</v>
      </c>
      <c r="J174" s="1">
        <f t="shared" si="8"/>
        <v>0</v>
      </c>
    </row>
    <row r="175" spans="1:11" ht="12.75" outlineLevel="2" x14ac:dyDescent="0.2">
      <c r="A175" t="s">
        <v>541</v>
      </c>
      <c r="C175" t="s">
        <v>314</v>
      </c>
      <c r="D175" t="s">
        <v>311</v>
      </c>
      <c r="E175" t="s">
        <v>315</v>
      </c>
      <c r="F175" s="2">
        <v>0.03</v>
      </c>
      <c r="G175" s="1">
        <f>SUM(H170:H174)</f>
        <v>0</v>
      </c>
      <c r="H175" s="1">
        <f t="shared" si="9"/>
        <v>0</v>
      </c>
      <c r="I175" s="1"/>
      <c r="J175" s="1"/>
    </row>
    <row r="176" spans="1:11" ht="12.75" outlineLevel="2" x14ac:dyDescent="0.2">
      <c r="A176" t="s">
        <v>544</v>
      </c>
      <c r="E176" t="s">
        <v>1265</v>
      </c>
      <c r="F176" s="2"/>
      <c r="G176" s="1"/>
      <c r="H176" s="1">
        <f>SUM(H170:H175)</f>
        <v>0</v>
      </c>
      <c r="I176" s="1"/>
      <c r="J176" s="1"/>
    </row>
    <row r="177" spans="1:11" ht="12.75" outlineLevel="1" x14ac:dyDescent="0.2">
      <c r="A177" t="s">
        <v>547</v>
      </c>
      <c r="B177" t="s">
        <v>988</v>
      </c>
      <c r="D177" t="s">
        <v>35</v>
      </c>
      <c r="E177" t="s">
        <v>989</v>
      </c>
      <c r="F177" s="2"/>
      <c r="G177" s="1">
        <f>H183</f>
        <v>0</v>
      </c>
      <c r="H177" s="1"/>
      <c r="I177" s="1">
        <f>'Cuadro de Precios'!I315</f>
        <v>0</v>
      </c>
      <c r="J177" s="1">
        <f>(G177-I177)</f>
        <v>0</v>
      </c>
      <c r="K177" t="s">
        <v>990</v>
      </c>
    </row>
    <row r="178" spans="1:11" ht="12.75" outlineLevel="2" x14ac:dyDescent="0.2">
      <c r="A178" t="s">
        <v>550</v>
      </c>
      <c r="C178" t="s">
        <v>449</v>
      </c>
      <c r="D178" t="s">
        <v>330</v>
      </c>
      <c r="E178" t="s">
        <v>450</v>
      </c>
      <c r="F178" s="2">
        <v>0.5</v>
      </c>
      <c r="G178" s="1">
        <f>'Cuadro de Precios'!H144</f>
        <v>0</v>
      </c>
      <c r="H178" s="1">
        <f>PRODUCT(F178:G178)</f>
        <v>0</v>
      </c>
      <c r="I178" s="1">
        <f>'Cuadro de Precios'!I144</f>
        <v>0</v>
      </c>
      <c r="J178" s="1">
        <f>(G178-I178)</f>
        <v>0</v>
      </c>
    </row>
    <row r="179" spans="1:11" ht="12.75" outlineLevel="2" x14ac:dyDescent="0.2">
      <c r="A179" t="s">
        <v>553</v>
      </c>
      <c r="C179" t="s">
        <v>452</v>
      </c>
      <c r="D179" t="s">
        <v>330</v>
      </c>
      <c r="E179" t="s">
        <v>453</v>
      </c>
      <c r="F179" s="2">
        <v>0.5</v>
      </c>
      <c r="G179" s="1">
        <f>'Cuadro de Precios'!H145</f>
        <v>0</v>
      </c>
      <c r="H179" s="1">
        <f>PRODUCT(F179:G179)</f>
        <v>0</v>
      </c>
      <c r="I179" s="1">
        <f>'Cuadro de Precios'!I145</f>
        <v>0</v>
      </c>
      <c r="J179" s="1">
        <f>(G179-I179)</f>
        <v>0</v>
      </c>
    </row>
    <row r="180" spans="1:11" ht="12.75" outlineLevel="2" x14ac:dyDescent="0.2">
      <c r="A180" t="s">
        <v>556</v>
      </c>
      <c r="C180" t="s">
        <v>369</v>
      </c>
      <c r="D180" t="s">
        <v>330</v>
      </c>
      <c r="E180" t="s">
        <v>370</v>
      </c>
      <c r="F180" s="2">
        <v>0.2</v>
      </c>
      <c r="G180" s="1">
        <f>'Cuadro de Precios'!H118</f>
        <v>0</v>
      </c>
      <c r="H180" s="1">
        <f>PRODUCT(F180:G180)</f>
        <v>0</v>
      </c>
      <c r="I180" s="1">
        <f>'Cuadro de Precios'!I118</f>
        <v>0</v>
      </c>
      <c r="J180" s="1">
        <f>(G180-I180)</f>
        <v>0</v>
      </c>
    </row>
    <row r="181" spans="1:11" ht="12.75" outlineLevel="2" x14ac:dyDescent="0.2">
      <c r="A181" t="s">
        <v>559</v>
      </c>
      <c r="C181" t="s">
        <v>907</v>
      </c>
      <c r="D181" t="s">
        <v>263</v>
      </c>
      <c r="E181" t="s">
        <v>908</v>
      </c>
      <c r="F181" s="2">
        <v>6.5000000000000002E-2</v>
      </c>
      <c r="G181" s="1">
        <f>'Cuadro de Precios'!H293</f>
        <v>0</v>
      </c>
      <c r="H181" s="1">
        <f>PRODUCT(F181:G181)</f>
        <v>0</v>
      </c>
      <c r="I181" s="1">
        <f>'Cuadro de Precios'!I293</f>
        <v>0</v>
      </c>
      <c r="J181" s="1">
        <f>(G181-I181)</f>
        <v>0</v>
      </c>
    </row>
    <row r="182" spans="1:11" ht="12.75" outlineLevel="2" x14ac:dyDescent="0.2">
      <c r="A182" t="s">
        <v>562</v>
      </c>
      <c r="C182" t="s">
        <v>314</v>
      </c>
      <c r="D182" t="s">
        <v>311</v>
      </c>
      <c r="E182" t="s">
        <v>315</v>
      </c>
      <c r="F182" s="2">
        <v>0.03</v>
      </c>
      <c r="G182" s="1">
        <f>SUM(H178:H181)</f>
        <v>0</v>
      </c>
      <c r="H182" s="1">
        <f>PRODUCT(F182:G182)</f>
        <v>0</v>
      </c>
      <c r="I182" s="1"/>
      <c r="J182" s="1"/>
    </row>
    <row r="183" spans="1:11" ht="12.75" outlineLevel="2" x14ac:dyDescent="0.2">
      <c r="A183" t="s">
        <v>566</v>
      </c>
      <c r="E183" t="s">
        <v>1265</v>
      </c>
      <c r="F183" s="2"/>
      <c r="G183" s="1"/>
      <c r="H183" s="1">
        <f>SUM(H178:H182)</f>
        <v>0</v>
      </c>
      <c r="I183" s="1"/>
      <c r="J183" s="1"/>
    </row>
    <row r="184" spans="1:11" ht="12.75" outlineLevel="1" x14ac:dyDescent="0.2">
      <c r="A184" t="s">
        <v>570</v>
      </c>
      <c r="B184" t="s">
        <v>992</v>
      </c>
      <c r="D184" t="s">
        <v>35</v>
      </c>
      <c r="E184" t="s">
        <v>993</v>
      </c>
      <c r="F184" s="2"/>
      <c r="G184" s="1">
        <f>H189</f>
        <v>0</v>
      </c>
      <c r="H184" s="1"/>
      <c r="I184" s="1">
        <f>'Cuadro de Precios'!I316</f>
        <v>0</v>
      </c>
      <c r="J184" s="1">
        <f>(G184-I184)</f>
        <v>0</v>
      </c>
      <c r="K184" t="s">
        <v>994</v>
      </c>
    </row>
    <row r="185" spans="1:11" ht="12.75" outlineLevel="2" x14ac:dyDescent="0.2">
      <c r="A185" t="s">
        <v>573</v>
      </c>
      <c r="C185" t="s">
        <v>443</v>
      </c>
      <c r="D185" t="s">
        <v>330</v>
      </c>
      <c r="E185" t="s">
        <v>444</v>
      </c>
      <c r="F185" s="2">
        <v>0.75</v>
      </c>
      <c r="G185" s="1">
        <f>'Cuadro de Precios'!H142</f>
        <v>0</v>
      </c>
      <c r="H185" s="1">
        <f>PRODUCT(F185:G185)</f>
        <v>0</v>
      </c>
      <c r="I185" s="1">
        <f>'Cuadro de Precios'!I142</f>
        <v>0</v>
      </c>
      <c r="J185" s="1">
        <f>(G185-I185)</f>
        <v>0</v>
      </c>
    </row>
    <row r="186" spans="1:11" ht="12.75" outlineLevel="2" x14ac:dyDescent="0.2">
      <c r="A186" t="s">
        <v>576</v>
      </c>
      <c r="C186" t="s">
        <v>452</v>
      </c>
      <c r="D186" t="s">
        <v>330</v>
      </c>
      <c r="E186" t="s">
        <v>453</v>
      </c>
      <c r="F186" s="2">
        <v>0.75</v>
      </c>
      <c r="G186" s="1">
        <f>'Cuadro de Precios'!H145</f>
        <v>0</v>
      </c>
      <c r="H186" s="1">
        <f>PRODUCT(F186:G186)</f>
        <v>0</v>
      </c>
      <c r="I186" s="1">
        <f>'Cuadro de Precios'!I145</f>
        <v>0</v>
      </c>
      <c r="J186" s="1">
        <f>(G186-I186)</f>
        <v>0</v>
      </c>
    </row>
    <row r="187" spans="1:11" ht="12.75" outlineLevel="2" x14ac:dyDescent="0.2">
      <c r="A187" t="s">
        <v>579</v>
      </c>
      <c r="C187" t="s">
        <v>907</v>
      </c>
      <c r="D187" t="s">
        <v>263</v>
      </c>
      <c r="E187" t="s">
        <v>908</v>
      </c>
      <c r="F187" s="2">
        <v>0.05</v>
      </c>
      <c r="G187" s="1">
        <f>'Cuadro de Precios'!H293</f>
        <v>0</v>
      </c>
      <c r="H187" s="1">
        <f>PRODUCT(F187:G187)</f>
        <v>0</v>
      </c>
      <c r="I187" s="1">
        <f>'Cuadro de Precios'!I293</f>
        <v>0</v>
      </c>
      <c r="J187" s="1">
        <f>(G187-I187)</f>
        <v>0</v>
      </c>
    </row>
    <row r="188" spans="1:11" ht="12.75" outlineLevel="2" x14ac:dyDescent="0.2">
      <c r="A188" t="s">
        <v>582</v>
      </c>
      <c r="C188" t="s">
        <v>314</v>
      </c>
      <c r="D188" t="s">
        <v>311</v>
      </c>
      <c r="E188" t="s">
        <v>315</v>
      </c>
      <c r="F188" s="2">
        <v>0.03</v>
      </c>
      <c r="G188" s="1">
        <f>SUM(H185:H187)</f>
        <v>0</v>
      </c>
      <c r="H188" s="1">
        <f>PRODUCT(F188:G188)</f>
        <v>0</v>
      </c>
      <c r="I188" s="1"/>
      <c r="J188" s="1"/>
    </row>
    <row r="189" spans="1:11" ht="12.75" outlineLevel="2" x14ac:dyDescent="0.2">
      <c r="A189" t="s">
        <v>586</v>
      </c>
      <c r="E189" t="s">
        <v>1265</v>
      </c>
      <c r="F189" s="2"/>
      <c r="G189" s="1"/>
      <c r="H189" s="1">
        <f>SUM(H185:H188)</f>
        <v>0</v>
      </c>
      <c r="I189" s="1"/>
      <c r="J189" s="1"/>
    </row>
    <row r="190" spans="1:11" ht="12.75" outlineLevel="1" x14ac:dyDescent="0.2">
      <c r="A190" t="s">
        <v>589</v>
      </c>
      <c r="B190" t="s">
        <v>996</v>
      </c>
      <c r="D190" t="s">
        <v>133</v>
      </c>
      <c r="E190" t="s">
        <v>997</v>
      </c>
      <c r="F190" s="2"/>
      <c r="G190" s="1">
        <f>H194</f>
        <v>0</v>
      </c>
      <c r="H190" s="1"/>
      <c r="I190" s="1">
        <f>'Cuadro de Precios'!I317</f>
        <v>0</v>
      </c>
      <c r="J190" s="1">
        <f>(G190-I190)</f>
        <v>0</v>
      </c>
      <c r="K190" t="s">
        <v>998</v>
      </c>
    </row>
    <row r="191" spans="1:11" ht="12.75" outlineLevel="2" x14ac:dyDescent="0.2">
      <c r="A191" t="s">
        <v>592</v>
      </c>
      <c r="C191" t="s">
        <v>452</v>
      </c>
      <c r="D191" t="s">
        <v>330</v>
      </c>
      <c r="E191" t="s">
        <v>453</v>
      </c>
      <c r="F191" s="2">
        <v>0.2</v>
      </c>
      <c r="G191" s="1">
        <f>'Cuadro de Precios'!H145</f>
        <v>0</v>
      </c>
      <c r="H191" s="1">
        <f>PRODUCT(F191:G191)</f>
        <v>0</v>
      </c>
      <c r="I191" s="1">
        <f>'Cuadro de Precios'!I145</f>
        <v>0</v>
      </c>
      <c r="J191" s="1">
        <f>(G191-I191)</f>
        <v>0</v>
      </c>
    </row>
    <row r="192" spans="1:11" ht="12.75" outlineLevel="2" x14ac:dyDescent="0.2">
      <c r="A192" t="s">
        <v>595</v>
      </c>
      <c r="C192" t="s">
        <v>907</v>
      </c>
      <c r="D192" t="s">
        <v>263</v>
      </c>
      <c r="E192" t="s">
        <v>908</v>
      </c>
      <c r="F192" s="2">
        <v>1E-3</v>
      </c>
      <c r="G192" s="1">
        <f>'Cuadro de Precios'!H293</f>
        <v>0</v>
      </c>
      <c r="H192" s="1">
        <f>PRODUCT(F192:G192)</f>
        <v>0</v>
      </c>
      <c r="I192" s="1">
        <f>'Cuadro de Precios'!I293</f>
        <v>0</v>
      </c>
      <c r="J192" s="1">
        <f>(G192-I192)</f>
        <v>0</v>
      </c>
    </row>
    <row r="193" spans="1:11" ht="12.75" outlineLevel="2" x14ac:dyDescent="0.2">
      <c r="A193" t="s">
        <v>598</v>
      </c>
      <c r="C193" t="s">
        <v>314</v>
      </c>
      <c r="D193" t="s">
        <v>311</v>
      </c>
      <c r="E193" t="s">
        <v>315</v>
      </c>
      <c r="F193" s="2">
        <v>0.03</v>
      </c>
      <c r="G193" s="1">
        <f>SUM(H191:H192)</f>
        <v>0</v>
      </c>
      <c r="H193" s="1">
        <f>PRODUCT(F193:G193)</f>
        <v>0</v>
      </c>
      <c r="I193" s="1"/>
      <c r="J193" s="1"/>
    </row>
    <row r="194" spans="1:11" ht="12.75" outlineLevel="2" x14ac:dyDescent="0.2">
      <c r="A194" t="s">
        <v>601</v>
      </c>
      <c r="E194" t="s">
        <v>1265</v>
      </c>
      <c r="F194" s="2"/>
      <c r="G194" s="1"/>
      <c r="H194" s="1">
        <f>SUM(H191:H193)</f>
        <v>0</v>
      </c>
      <c r="I194" s="1"/>
      <c r="J194" s="1"/>
    </row>
    <row r="195" spans="1:11" ht="12.75" outlineLevel="1" x14ac:dyDescent="0.2">
      <c r="A195" t="s">
        <v>604</v>
      </c>
      <c r="B195" t="s">
        <v>1000</v>
      </c>
      <c r="D195" t="s">
        <v>35</v>
      </c>
      <c r="E195" t="s">
        <v>1001</v>
      </c>
      <c r="F195" s="2"/>
      <c r="G195" s="1">
        <f>H202</f>
        <v>0</v>
      </c>
      <c r="H195" s="1"/>
      <c r="I195" s="1">
        <f>'Cuadro de Precios'!I318</f>
        <v>0</v>
      </c>
      <c r="J195" s="1">
        <f t="shared" ref="J195:J201" si="10">(G195-I195)</f>
        <v>0</v>
      </c>
      <c r="K195" t="s">
        <v>1002</v>
      </c>
    </row>
    <row r="196" spans="1:11" ht="12.75" outlineLevel="2" x14ac:dyDescent="0.2">
      <c r="A196" t="s">
        <v>607</v>
      </c>
      <c r="C196" t="s">
        <v>446</v>
      </c>
      <c r="D196" t="s">
        <v>330</v>
      </c>
      <c r="E196" t="s">
        <v>447</v>
      </c>
      <c r="F196" s="2">
        <v>0.3</v>
      </c>
      <c r="G196" s="1">
        <f>'Cuadro de Precios'!H143</f>
        <v>0</v>
      </c>
      <c r="H196" s="1">
        <f t="shared" ref="H196:H201" si="11">PRODUCT(F196:G196)</f>
        <v>0</v>
      </c>
      <c r="I196" s="1">
        <f>'Cuadro de Precios'!I143</f>
        <v>0</v>
      </c>
      <c r="J196" s="1">
        <f t="shared" si="10"/>
        <v>0</v>
      </c>
    </row>
    <row r="197" spans="1:11" ht="12.75" outlineLevel="2" x14ac:dyDescent="0.2">
      <c r="A197" t="s">
        <v>610</v>
      </c>
      <c r="C197" t="s">
        <v>452</v>
      </c>
      <c r="D197" t="s">
        <v>330</v>
      </c>
      <c r="E197" t="s">
        <v>453</v>
      </c>
      <c r="F197" s="2">
        <v>0.3</v>
      </c>
      <c r="G197" s="1">
        <f>'Cuadro de Precios'!H145</f>
        <v>0</v>
      </c>
      <c r="H197" s="1">
        <f t="shared" si="11"/>
        <v>0</v>
      </c>
      <c r="I197" s="1">
        <f>'Cuadro de Precios'!I145</f>
        <v>0</v>
      </c>
      <c r="J197" s="1">
        <f t="shared" si="10"/>
        <v>0</v>
      </c>
    </row>
    <row r="198" spans="1:11" ht="12.75" outlineLevel="2" x14ac:dyDescent="0.2">
      <c r="A198" t="s">
        <v>613</v>
      </c>
      <c r="C198" t="s">
        <v>427</v>
      </c>
      <c r="D198" t="s">
        <v>406</v>
      </c>
      <c r="E198" t="s">
        <v>428</v>
      </c>
      <c r="F198" s="2">
        <v>6</v>
      </c>
      <c r="G198" s="1">
        <f>'Cuadro de Precios'!H137</f>
        <v>0</v>
      </c>
      <c r="H198" s="1">
        <f t="shared" si="11"/>
        <v>0</v>
      </c>
      <c r="I198" s="1">
        <f>'Cuadro de Precios'!I137</f>
        <v>0</v>
      </c>
      <c r="J198" s="1">
        <f t="shared" si="10"/>
        <v>0</v>
      </c>
    </row>
    <row r="199" spans="1:11" ht="12.75" outlineLevel="2" x14ac:dyDescent="0.2">
      <c r="A199" t="s">
        <v>616</v>
      </c>
      <c r="C199" t="s">
        <v>430</v>
      </c>
      <c r="D199" t="s">
        <v>406</v>
      </c>
      <c r="E199" t="s">
        <v>431</v>
      </c>
      <c r="F199" s="2">
        <v>6</v>
      </c>
      <c r="G199" s="1">
        <f>'Cuadro de Precios'!H138</f>
        <v>0</v>
      </c>
      <c r="H199" s="1">
        <f t="shared" si="11"/>
        <v>0</v>
      </c>
      <c r="I199" s="1">
        <f>'Cuadro de Precios'!I138</f>
        <v>0</v>
      </c>
      <c r="J199" s="1">
        <f t="shared" si="10"/>
        <v>0</v>
      </c>
    </row>
    <row r="200" spans="1:11" ht="12.75" outlineLevel="2" x14ac:dyDescent="0.2">
      <c r="A200" t="s">
        <v>619</v>
      </c>
      <c r="C200" t="s">
        <v>433</v>
      </c>
      <c r="D200" t="s">
        <v>406</v>
      </c>
      <c r="E200" t="s">
        <v>434</v>
      </c>
      <c r="F200" s="2">
        <v>6</v>
      </c>
      <c r="G200" s="1">
        <f>'Cuadro de Precios'!H139</f>
        <v>0</v>
      </c>
      <c r="H200" s="1">
        <f t="shared" si="11"/>
        <v>0</v>
      </c>
      <c r="I200" s="1">
        <f>'Cuadro de Precios'!I139</f>
        <v>0</v>
      </c>
      <c r="J200" s="1">
        <f t="shared" si="10"/>
        <v>0</v>
      </c>
    </row>
    <row r="201" spans="1:11" ht="12.75" outlineLevel="2" x14ac:dyDescent="0.2">
      <c r="A201" t="s">
        <v>622</v>
      </c>
      <c r="C201" t="s">
        <v>436</v>
      </c>
      <c r="D201" t="s">
        <v>406</v>
      </c>
      <c r="E201" t="s">
        <v>437</v>
      </c>
      <c r="F201" s="2">
        <v>6</v>
      </c>
      <c r="G201" s="1">
        <f>'Cuadro de Precios'!H140</f>
        <v>0</v>
      </c>
      <c r="H201" s="1">
        <f t="shared" si="11"/>
        <v>0</v>
      </c>
      <c r="I201" s="1">
        <f>'Cuadro de Precios'!I140</f>
        <v>0</v>
      </c>
      <c r="J201" s="1">
        <f t="shared" si="10"/>
        <v>0</v>
      </c>
    </row>
    <row r="202" spans="1:11" ht="12.75" outlineLevel="2" x14ac:dyDescent="0.2">
      <c r="A202" t="s">
        <v>625</v>
      </c>
      <c r="E202" t="s">
        <v>1265</v>
      </c>
      <c r="F202" s="2"/>
      <c r="G202" s="1"/>
      <c r="H202" s="1">
        <f>SUM(H196:H201)</f>
        <v>0</v>
      </c>
      <c r="I202" s="1"/>
      <c r="J202" s="1"/>
    </row>
    <row r="203" spans="1:11" ht="12.75" outlineLevel="1" x14ac:dyDescent="0.2">
      <c r="A203" t="s">
        <v>628</v>
      </c>
      <c r="B203" t="s">
        <v>1004</v>
      </c>
      <c r="D203" t="s">
        <v>35</v>
      </c>
      <c r="E203" t="s">
        <v>1005</v>
      </c>
      <c r="F203" s="2"/>
      <c r="G203" s="1">
        <f>H211</f>
        <v>0</v>
      </c>
      <c r="H203" s="1"/>
      <c r="I203" s="1">
        <f>'Cuadro de Precios'!I319</f>
        <v>0</v>
      </c>
      <c r="J203" s="1">
        <f t="shared" ref="J203:J208" si="12">(G203-I203)</f>
        <v>0</v>
      </c>
      <c r="K203" t="s">
        <v>1006</v>
      </c>
    </row>
    <row r="204" spans="1:11" ht="12.75" outlineLevel="2" x14ac:dyDescent="0.2">
      <c r="A204" t="s">
        <v>631</v>
      </c>
      <c r="C204" t="s">
        <v>440</v>
      </c>
      <c r="D204" t="s">
        <v>330</v>
      </c>
      <c r="E204" t="s">
        <v>441</v>
      </c>
      <c r="F204" s="2">
        <v>0.4</v>
      </c>
      <c r="G204" s="1">
        <f>'Cuadro de Precios'!H141</f>
        <v>0</v>
      </c>
      <c r="H204" s="1">
        <f t="shared" ref="H204:H210" si="13">PRODUCT(F204:G204)</f>
        <v>0</v>
      </c>
      <c r="I204" s="1">
        <f>'Cuadro de Precios'!I141</f>
        <v>0</v>
      </c>
      <c r="J204" s="1">
        <f t="shared" si="12"/>
        <v>0</v>
      </c>
    </row>
    <row r="205" spans="1:11" ht="12.75" outlineLevel="2" x14ac:dyDescent="0.2">
      <c r="A205" t="s">
        <v>634</v>
      </c>
      <c r="C205" t="s">
        <v>446</v>
      </c>
      <c r="D205" t="s">
        <v>330</v>
      </c>
      <c r="E205" t="s">
        <v>447</v>
      </c>
      <c r="F205" s="2">
        <v>0.4</v>
      </c>
      <c r="G205" s="1">
        <f>'Cuadro de Precios'!H143</f>
        <v>0</v>
      </c>
      <c r="H205" s="1">
        <f t="shared" si="13"/>
        <v>0</v>
      </c>
      <c r="I205" s="1">
        <f>'Cuadro de Precios'!I143</f>
        <v>0</v>
      </c>
      <c r="J205" s="1">
        <f t="shared" si="12"/>
        <v>0</v>
      </c>
    </row>
    <row r="206" spans="1:11" ht="12.75" outlineLevel="2" x14ac:dyDescent="0.2">
      <c r="A206" t="s">
        <v>637</v>
      </c>
      <c r="C206" t="s">
        <v>536</v>
      </c>
      <c r="D206" t="s">
        <v>263</v>
      </c>
      <c r="E206" t="s">
        <v>537</v>
      </c>
      <c r="F206" s="2">
        <v>0.04</v>
      </c>
      <c r="G206" s="1">
        <f>'Cuadro de Precios'!H173</f>
        <v>0</v>
      </c>
      <c r="H206" s="1">
        <f t="shared" si="13"/>
        <v>0</v>
      </c>
      <c r="I206" s="1">
        <f>'Cuadro de Precios'!I173</f>
        <v>0</v>
      </c>
      <c r="J206" s="1">
        <f t="shared" si="12"/>
        <v>0</v>
      </c>
    </row>
    <row r="207" spans="1:11" ht="12.75" outlineLevel="2" x14ac:dyDescent="0.2">
      <c r="A207" t="s">
        <v>640</v>
      </c>
      <c r="C207" t="s">
        <v>620</v>
      </c>
      <c r="D207" t="s">
        <v>20</v>
      </c>
      <c r="E207" t="s">
        <v>621</v>
      </c>
      <c r="F207" s="2">
        <v>1</v>
      </c>
      <c r="G207" s="1">
        <f>'Cuadro de Precios'!H200</f>
        <v>0</v>
      </c>
      <c r="H207" s="1">
        <f t="shared" si="13"/>
        <v>0</v>
      </c>
      <c r="I207" s="1">
        <f>'Cuadro de Precios'!I200</f>
        <v>0</v>
      </c>
      <c r="J207" s="1">
        <f t="shared" si="12"/>
        <v>0</v>
      </c>
    </row>
    <row r="208" spans="1:11" ht="12.75" outlineLevel="2" x14ac:dyDescent="0.2">
      <c r="A208" t="s">
        <v>643</v>
      </c>
      <c r="C208" t="s">
        <v>623</v>
      </c>
      <c r="D208" t="s">
        <v>20</v>
      </c>
      <c r="E208" t="s">
        <v>624</v>
      </c>
      <c r="F208" s="2">
        <v>1</v>
      </c>
      <c r="G208" s="1">
        <f>'Cuadro de Precios'!H201</f>
        <v>0</v>
      </c>
      <c r="H208" s="1">
        <f t="shared" si="13"/>
        <v>0</v>
      </c>
      <c r="I208" s="1">
        <f>'Cuadro de Precios'!I201</f>
        <v>0</v>
      </c>
      <c r="J208" s="1">
        <f t="shared" si="12"/>
        <v>0</v>
      </c>
    </row>
    <row r="209" spans="1:11" ht="12.75" outlineLevel="2" x14ac:dyDescent="0.2">
      <c r="A209" t="s">
        <v>646</v>
      </c>
      <c r="C209" t="s">
        <v>314</v>
      </c>
      <c r="D209" t="s">
        <v>311</v>
      </c>
      <c r="E209" t="s">
        <v>315</v>
      </c>
      <c r="F209" s="2">
        <v>0.03</v>
      </c>
      <c r="G209" s="1">
        <f>SUM(H204:H208)</f>
        <v>0</v>
      </c>
      <c r="H209" s="1">
        <f t="shared" si="13"/>
        <v>0</v>
      </c>
      <c r="I209" s="1"/>
      <c r="J209" s="1"/>
    </row>
    <row r="210" spans="1:11" ht="12.75" outlineLevel="2" x14ac:dyDescent="0.2">
      <c r="A210" t="s">
        <v>649</v>
      </c>
      <c r="C210" t="s">
        <v>930</v>
      </c>
      <c r="D210" t="s">
        <v>20</v>
      </c>
      <c r="E210" t="s">
        <v>931</v>
      </c>
      <c r="F210" s="2">
        <v>6.9000000000000006E-2</v>
      </c>
      <c r="G210" s="1">
        <f>'Cuadro de Precios'!H299</f>
        <v>0</v>
      </c>
      <c r="H210" s="1">
        <f t="shared" si="13"/>
        <v>0</v>
      </c>
      <c r="I210" s="1">
        <f>'Cuadro de Precios'!I299</f>
        <v>0</v>
      </c>
      <c r="J210" s="1">
        <f>(G210-I210)</f>
        <v>0</v>
      </c>
    </row>
    <row r="211" spans="1:11" ht="12.75" outlineLevel="2" x14ac:dyDescent="0.2">
      <c r="A211" t="s">
        <v>652</v>
      </c>
      <c r="E211" t="s">
        <v>1265</v>
      </c>
      <c r="F211" s="2"/>
      <c r="G211" s="1"/>
      <c r="H211" s="1">
        <f>SUM(H204:H210)</f>
        <v>0</v>
      </c>
      <c r="I211" s="1"/>
      <c r="J211" s="1"/>
    </row>
    <row r="212" spans="1:11" ht="12.75" outlineLevel="1" x14ac:dyDescent="0.2">
      <c r="A212" t="s">
        <v>655</v>
      </c>
      <c r="B212" t="s">
        <v>1008</v>
      </c>
      <c r="D212" t="s">
        <v>20</v>
      </c>
      <c r="E212" t="s">
        <v>1009</v>
      </c>
      <c r="F212" s="2"/>
      <c r="G212" s="1">
        <f>H218</f>
        <v>0</v>
      </c>
      <c r="H212" s="1"/>
      <c r="I212" s="1">
        <f>'Cuadro de Precios'!I320</f>
        <v>0</v>
      </c>
      <c r="J212" s="1">
        <f>(G212-I212)</f>
        <v>0</v>
      </c>
      <c r="K212" t="s">
        <v>1010</v>
      </c>
    </row>
    <row r="213" spans="1:11" ht="12.75" outlineLevel="2" x14ac:dyDescent="0.2">
      <c r="A213" t="s">
        <v>658</v>
      </c>
      <c r="C213" t="s">
        <v>479</v>
      </c>
      <c r="D213" t="s">
        <v>330</v>
      </c>
      <c r="E213" t="s">
        <v>480</v>
      </c>
      <c r="F213" s="2">
        <v>0.5</v>
      </c>
      <c r="G213" s="1">
        <f>'Cuadro de Precios'!H154</f>
        <v>0</v>
      </c>
      <c r="H213" s="1">
        <f>PRODUCT(F213:G213)</f>
        <v>0</v>
      </c>
      <c r="I213" s="1">
        <f>'Cuadro de Precios'!I154</f>
        <v>0</v>
      </c>
      <c r="J213" s="1">
        <f>(G213-I213)</f>
        <v>0</v>
      </c>
    </row>
    <row r="214" spans="1:11" ht="12.75" outlineLevel="2" x14ac:dyDescent="0.2">
      <c r="A214" t="s">
        <v>661</v>
      </c>
      <c r="C214" t="s">
        <v>452</v>
      </c>
      <c r="D214" t="s">
        <v>330</v>
      </c>
      <c r="E214" t="s">
        <v>453</v>
      </c>
      <c r="F214" s="2">
        <v>0.15</v>
      </c>
      <c r="G214" s="1">
        <f>'Cuadro de Precios'!H145</f>
        <v>0</v>
      </c>
      <c r="H214" s="1">
        <f>PRODUCT(F214:G214)</f>
        <v>0</v>
      </c>
      <c r="I214" s="1">
        <f>'Cuadro de Precios'!I145</f>
        <v>0</v>
      </c>
      <c r="J214" s="1">
        <f>(G214-I214)</f>
        <v>0</v>
      </c>
    </row>
    <row r="215" spans="1:11" ht="12.75" outlineLevel="2" x14ac:dyDescent="0.2">
      <c r="A215" t="s">
        <v>664</v>
      </c>
      <c r="C215" t="s">
        <v>764</v>
      </c>
      <c r="D215" t="s">
        <v>20</v>
      </c>
      <c r="E215" t="s">
        <v>765</v>
      </c>
      <c r="F215" s="2">
        <v>1</v>
      </c>
      <c r="G215" s="1">
        <f>'Cuadro de Precios'!H248</f>
        <v>0</v>
      </c>
      <c r="H215" s="1">
        <f>PRODUCT(F215:G215)</f>
        <v>0</v>
      </c>
      <c r="I215" s="1">
        <f>'Cuadro de Precios'!I248</f>
        <v>0</v>
      </c>
      <c r="J215" s="1">
        <f>(G215-I215)</f>
        <v>0</v>
      </c>
    </row>
    <row r="216" spans="1:11" ht="12.75" outlineLevel="2" x14ac:dyDescent="0.2">
      <c r="A216" t="s">
        <v>667</v>
      </c>
      <c r="C216" t="s">
        <v>574</v>
      </c>
      <c r="D216" t="s">
        <v>35</v>
      </c>
      <c r="E216" t="s">
        <v>575</v>
      </c>
      <c r="F216" s="2">
        <v>1</v>
      </c>
      <c r="G216" s="1">
        <f>'Cuadro de Precios'!H185</f>
        <v>0</v>
      </c>
      <c r="H216" s="1">
        <f>PRODUCT(F216:G216)</f>
        <v>0</v>
      </c>
      <c r="I216" s="1">
        <f>'Cuadro de Precios'!I185</f>
        <v>0</v>
      </c>
      <c r="J216" s="1">
        <f>(G216-I216)</f>
        <v>0</v>
      </c>
    </row>
    <row r="217" spans="1:11" ht="12.75" outlineLevel="2" x14ac:dyDescent="0.2">
      <c r="A217" t="s">
        <v>670</v>
      </c>
      <c r="C217" t="s">
        <v>314</v>
      </c>
      <c r="D217" t="s">
        <v>311</v>
      </c>
      <c r="E217" t="s">
        <v>315</v>
      </c>
      <c r="F217" s="2">
        <v>0.03</v>
      </c>
      <c r="G217" s="1">
        <f>SUM(H213:H216)</f>
        <v>0</v>
      </c>
      <c r="H217" s="1">
        <f>PRODUCT(F217:G217)</f>
        <v>0</v>
      </c>
      <c r="I217" s="1"/>
      <c r="J217" s="1"/>
    </row>
    <row r="218" spans="1:11" ht="12.75" outlineLevel="2" x14ac:dyDescent="0.2">
      <c r="A218" t="s">
        <v>673</v>
      </c>
      <c r="E218" t="s">
        <v>1265</v>
      </c>
      <c r="F218" s="2"/>
      <c r="G218" s="1"/>
      <c r="H218" s="1">
        <f>SUM(H213:H217)</f>
        <v>0</v>
      </c>
      <c r="I218" s="1"/>
      <c r="J218" s="1"/>
    </row>
    <row r="219" spans="1:11" ht="12.75" outlineLevel="1" x14ac:dyDescent="0.2">
      <c r="A219" t="s">
        <v>676</v>
      </c>
      <c r="B219" t="s">
        <v>1012</v>
      </c>
      <c r="D219" t="s">
        <v>20</v>
      </c>
      <c r="E219" t="s">
        <v>1013</v>
      </c>
      <c r="F219" s="2"/>
      <c r="G219" s="1">
        <f>H225</f>
        <v>0</v>
      </c>
      <c r="H219" s="1"/>
      <c r="I219" s="1">
        <f>'Cuadro de Precios'!I321</f>
        <v>0</v>
      </c>
      <c r="J219" s="1">
        <f>(G219-I219)</f>
        <v>0</v>
      </c>
      <c r="K219" t="s">
        <v>1014</v>
      </c>
    </row>
    <row r="220" spans="1:11" ht="12.75" outlineLevel="2" x14ac:dyDescent="0.2">
      <c r="A220" t="s">
        <v>679</v>
      </c>
      <c r="C220" t="s">
        <v>479</v>
      </c>
      <c r="D220" t="s">
        <v>330</v>
      </c>
      <c r="E220" t="s">
        <v>480</v>
      </c>
      <c r="F220" s="2">
        <v>0.5</v>
      </c>
      <c r="G220" s="1">
        <f>'Cuadro de Precios'!H154</f>
        <v>0</v>
      </c>
      <c r="H220" s="1">
        <f>PRODUCT(F220:G220)</f>
        <v>0</v>
      </c>
      <c r="I220" s="1">
        <f>'Cuadro de Precios'!I154</f>
        <v>0</v>
      </c>
      <c r="J220" s="1">
        <f>(G220-I220)</f>
        <v>0</v>
      </c>
    </row>
    <row r="221" spans="1:11" ht="12.75" outlineLevel="2" x14ac:dyDescent="0.2">
      <c r="A221" t="s">
        <v>682</v>
      </c>
      <c r="C221" t="s">
        <v>626</v>
      </c>
      <c r="D221" t="s">
        <v>20</v>
      </c>
      <c r="E221" t="s">
        <v>627</v>
      </c>
      <c r="F221" s="2">
        <v>1</v>
      </c>
      <c r="G221" s="1">
        <f>'Cuadro de Precios'!H202</f>
        <v>0</v>
      </c>
      <c r="H221" s="1">
        <f>PRODUCT(F221:G221)</f>
        <v>0</v>
      </c>
      <c r="I221" s="1">
        <f>'Cuadro de Precios'!I202</f>
        <v>0</v>
      </c>
      <c r="J221" s="1">
        <f>(G221-I221)</f>
        <v>0</v>
      </c>
    </row>
    <row r="222" spans="1:11" ht="12.75" outlineLevel="2" x14ac:dyDescent="0.2">
      <c r="A222" t="s">
        <v>685</v>
      </c>
      <c r="C222" t="s">
        <v>574</v>
      </c>
      <c r="D222" t="s">
        <v>35</v>
      </c>
      <c r="E222" t="s">
        <v>575</v>
      </c>
      <c r="F222" s="2">
        <v>1</v>
      </c>
      <c r="G222" s="1">
        <f>'Cuadro de Precios'!H185</f>
        <v>0</v>
      </c>
      <c r="H222" s="1">
        <f>PRODUCT(F222:G222)</f>
        <v>0</v>
      </c>
      <c r="I222" s="1">
        <f>'Cuadro de Precios'!I185</f>
        <v>0</v>
      </c>
      <c r="J222" s="1">
        <f>(G222-I222)</f>
        <v>0</v>
      </c>
    </row>
    <row r="223" spans="1:11" ht="12.75" outlineLevel="2" x14ac:dyDescent="0.2">
      <c r="A223" t="s">
        <v>688</v>
      </c>
      <c r="C223" t="s">
        <v>314</v>
      </c>
      <c r="D223" t="s">
        <v>311</v>
      </c>
      <c r="E223" t="s">
        <v>315</v>
      </c>
      <c r="F223" s="2">
        <v>0.03</v>
      </c>
      <c r="G223" s="1">
        <f>SUM(H220:H222)</f>
        <v>0</v>
      </c>
      <c r="H223" s="1">
        <f>PRODUCT(F223:G223)</f>
        <v>0</v>
      </c>
      <c r="I223" s="1"/>
      <c r="J223" s="1"/>
    </row>
    <row r="224" spans="1:11" ht="12.75" outlineLevel="2" x14ac:dyDescent="0.2">
      <c r="A224" t="s">
        <v>691</v>
      </c>
      <c r="C224" t="s">
        <v>930</v>
      </c>
      <c r="D224" t="s">
        <v>20</v>
      </c>
      <c r="E224" t="s">
        <v>931</v>
      </c>
      <c r="F224" s="2">
        <v>1</v>
      </c>
      <c r="G224" s="1">
        <f>'Cuadro de Precios'!H299</f>
        <v>0</v>
      </c>
      <c r="H224" s="1">
        <f>PRODUCT(F224:G224)</f>
        <v>0</v>
      </c>
      <c r="I224" s="1">
        <f>'Cuadro de Precios'!I299</f>
        <v>0</v>
      </c>
      <c r="J224" s="1">
        <f>(G224-I224)</f>
        <v>0</v>
      </c>
    </row>
    <row r="225" spans="1:11" ht="12.75" outlineLevel="2" x14ac:dyDescent="0.2">
      <c r="A225" t="s">
        <v>694</v>
      </c>
      <c r="E225" t="s">
        <v>1265</v>
      </c>
      <c r="F225" s="2"/>
      <c r="G225" s="1"/>
      <c r="H225" s="1">
        <f>SUM(H220:H224)</f>
        <v>0</v>
      </c>
      <c r="I225" s="1"/>
      <c r="J225" s="1"/>
    </row>
    <row r="226" spans="1:11" ht="12.75" outlineLevel="1" x14ac:dyDescent="0.2">
      <c r="A226" t="s">
        <v>697</v>
      </c>
      <c r="B226" t="s">
        <v>1016</v>
      </c>
      <c r="D226" t="s">
        <v>35</v>
      </c>
      <c r="E226" t="s">
        <v>1017</v>
      </c>
      <c r="F226" s="2"/>
      <c r="G226" s="1">
        <f>H235</f>
        <v>0</v>
      </c>
      <c r="H226" s="1"/>
      <c r="I226" s="1">
        <f>'Cuadro de Precios'!I322</f>
        <v>0</v>
      </c>
      <c r="J226" s="1">
        <f t="shared" ref="J226:J233" si="14">(G226-I226)</f>
        <v>0</v>
      </c>
      <c r="K226" t="s">
        <v>1018</v>
      </c>
    </row>
    <row r="227" spans="1:11" ht="12.75" outlineLevel="2" x14ac:dyDescent="0.2">
      <c r="A227" t="s">
        <v>700</v>
      </c>
      <c r="C227" t="s">
        <v>903</v>
      </c>
      <c r="D227" t="s">
        <v>35</v>
      </c>
      <c r="E227" t="s">
        <v>904</v>
      </c>
      <c r="F227" s="2">
        <v>1</v>
      </c>
      <c r="G227" s="1">
        <f>'Cuadro de Precios'!H292</f>
        <v>0</v>
      </c>
      <c r="H227" s="1">
        <f t="shared" ref="H227:H234" si="15">PRODUCT(F227:G227)</f>
        <v>0</v>
      </c>
      <c r="I227" s="1">
        <f>'Cuadro de Precios'!I292</f>
        <v>0</v>
      </c>
      <c r="J227" s="1">
        <f t="shared" si="14"/>
        <v>0</v>
      </c>
    </row>
    <row r="228" spans="1:11" ht="12.75" outlineLevel="2" x14ac:dyDescent="0.2">
      <c r="A228" t="s">
        <v>703</v>
      </c>
      <c r="C228" t="s">
        <v>479</v>
      </c>
      <c r="D228" t="s">
        <v>330</v>
      </c>
      <c r="E228" t="s">
        <v>480</v>
      </c>
      <c r="F228" s="2">
        <v>0.35</v>
      </c>
      <c r="G228" s="1">
        <f>'Cuadro de Precios'!H154</f>
        <v>0</v>
      </c>
      <c r="H228" s="1">
        <f t="shared" si="15"/>
        <v>0</v>
      </c>
      <c r="I228" s="1">
        <f>'Cuadro de Precios'!I154</f>
        <v>0</v>
      </c>
      <c r="J228" s="1">
        <f t="shared" si="14"/>
        <v>0</v>
      </c>
    </row>
    <row r="229" spans="1:11" ht="12.75" outlineLevel="2" x14ac:dyDescent="0.2">
      <c r="A229" t="s">
        <v>706</v>
      </c>
      <c r="C229" t="s">
        <v>482</v>
      </c>
      <c r="D229" t="s">
        <v>330</v>
      </c>
      <c r="E229" t="s">
        <v>483</v>
      </c>
      <c r="F229" s="2">
        <v>0.35</v>
      </c>
      <c r="G229" s="1">
        <f>'Cuadro de Precios'!H155</f>
        <v>0</v>
      </c>
      <c r="H229" s="1">
        <f t="shared" si="15"/>
        <v>0</v>
      </c>
      <c r="I229" s="1">
        <f>'Cuadro de Precios'!I155</f>
        <v>0</v>
      </c>
      <c r="J229" s="1">
        <f t="shared" si="14"/>
        <v>0</v>
      </c>
    </row>
    <row r="230" spans="1:11" ht="12.75" outlineLevel="2" x14ac:dyDescent="0.2">
      <c r="A230" t="s">
        <v>709</v>
      </c>
      <c r="C230" t="s">
        <v>629</v>
      </c>
      <c r="D230" t="s">
        <v>35</v>
      </c>
      <c r="E230" t="s">
        <v>630</v>
      </c>
      <c r="F230" s="2">
        <v>1</v>
      </c>
      <c r="G230" s="1">
        <f>'Cuadro de Precios'!H203</f>
        <v>0</v>
      </c>
      <c r="H230" s="1">
        <f t="shared" si="15"/>
        <v>0</v>
      </c>
      <c r="I230" s="1">
        <f>'Cuadro de Precios'!I203</f>
        <v>0</v>
      </c>
      <c r="J230" s="1">
        <f t="shared" si="14"/>
        <v>0</v>
      </c>
    </row>
    <row r="231" spans="1:11" ht="12.75" outlineLevel="2" x14ac:dyDescent="0.2">
      <c r="A231" t="s">
        <v>712</v>
      </c>
      <c r="C231" t="s">
        <v>611</v>
      </c>
      <c r="D231" t="s">
        <v>20</v>
      </c>
      <c r="E231" t="s">
        <v>612</v>
      </c>
      <c r="F231" s="2">
        <v>0.2</v>
      </c>
      <c r="G231" s="1">
        <f>'Cuadro de Precios'!H197</f>
        <v>0</v>
      </c>
      <c r="H231" s="1">
        <f t="shared" si="15"/>
        <v>0</v>
      </c>
      <c r="I231" s="1">
        <f>'Cuadro de Precios'!I197</f>
        <v>0</v>
      </c>
      <c r="J231" s="1">
        <f t="shared" si="14"/>
        <v>0</v>
      </c>
    </row>
    <row r="232" spans="1:11" ht="12.75" outlineLevel="2" x14ac:dyDescent="0.2">
      <c r="A232" t="s">
        <v>715</v>
      </c>
      <c r="C232" t="s">
        <v>617</v>
      </c>
      <c r="D232" t="s">
        <v>20</v>
      </c>
      <c r="E232" t="s">
        <v>618</v>
      </c>
      <c r="F232" s="2">
        <v>3.33</v>
      </c>
      <c r="G232" s="1">
        <f>'Cuadro de Precios'!H199</f>
        <v>0</v>
      </c>
      <c r="H232" s="1">
        <f t="shared" si="15"/>
        <v>0</v>
      </c>
      <c r="I232" s="1">
        <f>'Cuadro de Precios'!I199</f>
        <v>0</v>
      </c>
      <c r="J232" s="1">
        <f t="shared" si="14"/>
        <v>0</v>
      </c>
    </row>
    <row r="233" spans="1:11" ht="12.75" outlineLevel="2" x14ac:dyDescent="0.2">
      <c r="A233" t="s">
        <v>718</v>
      </c>
      <c r="C233" t="s">
        <v>614</v>
      </c>
      <c r="D233" t="s">
        <v>564</v>
      </c>
      <c r="E233" t="s">
        <v>615</v>
      </c>
      <c r="F233" s="2">
        <v>1.0999999999999999E-2</v>
      </c>
      <c r="G233" s="1">
        <f>'Cuadro de Precios'!H198</f>
        <v>0</v>
      </c>
      <c r="H233" s="1">
        <f t="shared" si="15"/>
        <v>0</v>
      </c>
      <c r="I233" s="1">
        <f>'Cuadro de Precios'!I198</f>
        <v>0</v>
      </c>
      <c r="J233" s="1">
        <f t="shared" si="14"/>
        <v>0</v>
      </c>
    </row>
    <row r="234" spans="1:11" ht="12.75" outlineLevel="2" x14ac:dyDescent="0.2">
      <c r="A234" t="s">
        <v>721</v>
      </c>
      <c r="C234" t="s">
        <v>314</v>
      </c>
      <c r="D234" t="s">
        <v>311</v>
      </c>
      <c r="E234" t="s">
        <v>315</v>
      </c>
      <c r="F234" s="2">
        <v>0.03</v>
      </c>
      <c r="G234" s="1">
        <f>SUM(H227:H233)</f>
        <v>0</v>
      </c>
      <c r="H234" s="1">
        <f t="shared" si="15"/>
        <v>0</v>
      </c>
      <c r="I234" s="1"/>
      <c r="J234" s="1"/>
    </row>
    <row r="235" spans="1:11" ht="12.75" outlineLevel="2" x14ac:dyDescent="0.2">
      <c r="A235" t="s">
        <v>724</v>
      </c>
      <c r="E235" t="s">
        <v>1265</v>
      </c>
      <c r="F235" s="2"/>
      <c r="G235" s="1"/>
      <c r="H235" s="1">
        <f>SUM(H227:H234)</f>
        <v>0</v>
      </c>
      <c r="I235" s="1"/>
      <c r="J235" s="1"/>
    </row>
    <row r="236" spans="1:11" ht="12.75" outlineLevel="1" x14ac:dyDescent="0.2">
      <c r="A236" t="s">
        <v>727</v>
      </c>
      <c r="B236" t="s">
        <v>1020</v>
      </c>
      <c r="D236" t="s">
        <v>35</v>
      </c>
      <c r="E236" t="s">
        <v>1021</v>
      </c>
      <c r="F236" s="2"/>
      <c r="G236" s="1">
        <f>H244</f>
        <v>0</v>
      </c>
      <c r="H236" s="1"/>
      <c r="I236" s="1">
        <f>'Cuadro de Precios'!I323</f>
        <v>0</v>
      </c>
      <c r="J236" s="1">
        <f t="shared" ref="J236:J242" si="16">(G236-I236)</f>
        <v>0</v>
      </c>
      <c r="K236" t="s">
        <v>1022</v>
      </c>
    </row>
    <row r="237" spans="1:11" ht="12.75" outlineLevel="2" x14ac:dyDescent="0.2">
      <c r="A237" t="s">
        <v>730</v>
      </c>
      <c r="C237" t="s">
        <v>479</v>
      </c>
      <c r="D237" t="s">
        <v>330</v>
      </c>
      <c r="E237" t="s">
        <v>480</v>
      </c>
      <c r="F237" s="2">
        <v>0.35</v>
      </c>
      <c r="G237" s="1">
        <f>'Cuadro de Precios'!H154</f>
        <v>0</v>
      </c>
      <c r="H237" s="1">
        <f t="shared" ref="H237:H243" si="17">PRODUCT(F237:G237)</f>
        <v>0</v>
      </c>
      <c r="I237" s="1">
        <f>'Cuadro de Precios'!I154</f>
        <v>0</v>
      </c>
      <c r="J237" s="1">
        <f t="shared" si="16"/>
        <v>0</v>
      </c>
    </row>
    <row r="238" spans="1:11" ht="12.75" outlineLevel="2" x14ac:dyDescent="0.2">
      <c r="A238" t="s">
        <v>733</v>
      </c>
      <c r="C238" t="s">
        <v>482</v>
      </c>
      <c r="D238" t="s">
        <v>330</v>
      </c>
      <c r="E238" t="s">
        <v>483</v>
      </c>
      <c r="F238" s="2">
        <v>0.35</v>
      </c>
      <c r="G238" s="1">
        <f>'Cuadro de Precios'!H155</f>
        <v>0</v>
      </c>
      <c r="H238" s="1">
        <f t="shared" si="17"/>
        <v>0</v>
      </c>
      <c r="I238" s="1">
        <f>'Cuadro de Precios'!I155</f>
        <v>0</v>
      </c>
      <c r="J238" s="1">
        <f t="shared" si="16"/>
        <v>0</v>
      </c>
    </row>
    <row r="239" spans="1:11" ht="12.75" outlineLevel="2" x14ac:dyDescent="0.2">
      <c r="A239" t="s">
        <v>736</v>
      </c>
      <c r="C239" t="s">
        <v>629</v>
      </c>
      <c r="D239" t="s">
        <v>35</v>
      </c>
      <c r="E239" t="s">
        <v>630</v>
      </c>
      <c r="F239" s="2">
        <v>1</v>
      </c>
      <c r="G239" s="1">
        <f>'Cuadro de Precios'!H203</f>
        <v>0</v>
      </c>
      <c r="H239" s="1">
        <f t="shared" si="17"/>
        <v>0</v>
      </c>
      <c r="I239" s="1">
        <f>'Cuadro de Precios'!I203</f>
        <v>0</v>
      </c>
      <c r="J239" s="1">
        <f t="shared" si="16"/>
        <v>0</v>
      </c>
    </row>
    <row r="240" spans="1:11" ht="12.75" outlineLevel="2" x14ac:dyDescent="0.2">
      <c r="A240" t="s">
        <v>739</v>
      </c>
      <c r="C240" t="s">
        <v>611</v>
      </c>
      <c r="D240" t="s">
        <v>20</v>
      </c>
      <c r="E240" t="s">
        <v>612</v>
      </c>
      <c r="F240" s="2">
        <v>0.2</v>
      </c>
      <c r="G240" s="1">
        <f>'Cuadro de Precios'!H197</f>
        <v>0</v>
      </c>
      <c r="H240" s="1">
        <f t="shared" si="17"/>
        <v>0</v>
      </c>
      <c r="I240" s="1">
        <f>'Cuadro de Precios'!I197</f>
        <v>0</v>
      </c>
      <c r="J240" s="1">
        <f t="shared" si="16"/>
        <v>0</v>
      </c>
    </row>
    <row r="241" spans="1:11" ht="12.75" outlineLevel="2" x14ac:dyDescent="0.2">
      <c r="A241" t="s">
        <v>742</v>
      </c>
      <c r="C241" t="s">
        <v>617</v>
      </c>
      <c r="D241" t="s">
        <v>20</v>
      </c>
      <c r="E241" t="s">
        <v>618</v>
      </c>
      <c r="F241" s="2">
        <v>3.33</v>
      </c>
      <c r="G241" s="1">
        <f>'Cuadro de Precios'!H199</f>
        <v>0</v>
      </c>
      <c r="H241" s="1">
        <f t="shared" si="17"/>
        <v>0</v>
      </c>
      <c r="I241" s="1">
        <f>'Cuadro de Precios'!I199</f>
        <v>0</v>
      </c>
      <c r="J241" s="1">
        <f t="shared" si="16"/>
        <v>0</v>
      </c>
    </row>
    <row r="242" spans="1:11" ht="12.75" outlineLevel="2" x14ac:dyDescent="0.2">
      <c r="A242" t="s">
        <v>745</v>
      </c>
      <c r="C242" t="s">
        <v>614</v>
      </c>
      <c r="D242" t="s">
        <v>564</v>
      </c>
      <c r="E242" t="s">
        <v>615</v>
      </c>
      <c r="F242" s="2">
        <v>1.0999999999999999E-2</v>
      </c>
      <c r="G242" s="1">
        <f>'Cuadro de Precios'!H198</f>
        <v>0</v>
      </c>
      <c r="H242" s="1">
        <f t="shared" si="17"/>
        <v>0</v>
      </c>
      <c r="I242" s="1">
        <f>'Cuadro de Precios'!I198</f>
        <v>0</v>
      </c>
      <c r="J242" s="1">
        <f t="shared" si="16"/>
        <v>0</v>
      </c>
    </row>
    <row r="243" spans="1:11" ht="12.75" outlineLevel="2" x14ac:dyDescent="0.2">
      <c r="A243" t="s">
        <v>748</v>
      </c>
      <c r="C243" t="s">
        <v>314</v>
      </c>
      <c r="D243" t="s">
        <v>311</v>
      </c>
      <c r="E243" t="s">
        <v>315</v>
      </c>
      <c r="F243" s="2">
        <v>0.03</v>
      </c>
      <c r="G243" s="1">
        <f>SUM(H237:H242)</f>
        <v>0</v>
      </c>
      <c r="H243" s="1">
        <f t="shared" si="17"/>
        <v>0</v>
      </c>
      <c r="I243" s="1"/>
      <c r="J243" s="1"/>
    </row>
    <row r="244" spans="1:11" ht="12.75" outlineLevel="2" x14ac:dyDescent="0.2">
      <c r="A244" t="s">
        <v>751</v>
      </c>
      <c r="E244" t="s">
        <v>1265</v>
      </c>
      <c r="F244" s="2"/>
      <c r="G244" s="1"/>
      <c r="H244" s="1">
        <f>SUM(H237:H243)</f>
        <v>0</v>
      </c>
      <c r="I244" s="1"/>
      <c r="J244" s="1"/>
    </row>
    <row r="245" spans="1:11" ht="12.75" outlineLevel="1" x14ac:dyDescent="0.2">
      <c r="A245" t="s">
        <v>754</v>
      </c>
      <c r="B245" t="s">
        <v>1024</v>
      </c>
      <c r="D245" t="s">
        <v>133</v>
      </c>
      <c r="E245" t="s">
        <v>1025</v>
      </c>
      <c r="F245" s="2"/>
      <c r="G245" s="1">
        <f>H254</f>
        <v>0</v>
      </c>
      <c r="H245" s="1"/>
      <c r="I245" s="1">
        <f>'Cuadro de Precios'!I324</f>
        <v>0</v>
      </c>
      <c r="J245" s="1">
        <f t="shared" ref="J245:J252" si="18">(G245-I245)</f>
        <v>0</v>
      </c>
      <c r="K245" t="s">
        <v>1026</v>
      </c>
    </row>
    <row r="246" spans="1:11" ht="12.75" outlineLevel="2" x14ac:dyDescent="0.2">
      <c r="A246" t="s">
        <v>757</v>
      </c>
      <c r="C246" t="s">
        <v>467</v>
      </c>
      <c r="D246" t="s">
        <v>330</v>
      </c>
      <c r="E246" t="s">
        <v>468</v>
      </c>
      <c r="F246" s="2">
        <v>1.1000000000000001</v>
      </c>
      <c r="G246" s="1">
        <f>'Cuadro de Precios'!H150</f>
        <v>0</v>
      </c>
      <c r="H246" s="1">
        <f t="shared" ref="H246:H253" si="19">PRODUCT(F246:G246)</f>
        <v>0</v>
      </c>
      <c r="I246" s="1">
        <f>'Cuadro de Precios'!I150</f>
        <v>0</v>
      </c>
      <c r="J246" s="1">
        <f t="shared" si="18"/>
        <v>0</v>
      </c>
    </row>
    <row r="247" spans="1:11" ht="12.75" outlineLevel="2" x14ac:dyDescent="0.2">
      <c r="A247" t="s">
        <v>760</v>
      </c>
      <c r="C247" t="s">
        <v>470</v>
      </c>
      <c r="D247" t="s">
        <v>330</v>
      </c>
      <c r="E247" t="s">
        <v>471</v>
      </c>
      <c r="F247" s="2">
        <v>1.1000000000000001</v>
      </c>
      <c r="G247" s="1">
        <f>'Cuadro de Precios'!H151</f>
        <v>0</v>
      </c>
      <c r="H247" s="1">
        <f t="shared" si="19"/>
        <v>0</v>
      </c>
      <c r="I247" s="1">
        <f>'Cuadro de Precios'!I151</f>
        <v>0</v>
      </c>
      <c r="J247" s="1">
        <f t="shared" si="18"/>
        <v>0</v>
      </c>
    </row>
    <row r="248" spans="1:11" ht="12.75" outlineLevel="2" x14ac:dyDescent="0.2">
      <c r="A248" t="s">
        <v>763</v>
      </c>
      <c r="C248" t="s">
        <v>452</v>
      </c>
      <c r="D248" t="s">
        <v>330</v>
      </c>
      <c r="E248" t="s">
        <v>453</v>
      </c>
      <c r="F248" s="2">
        <v>1.1000000000000001</v>
      </c>
      <c r="G248" s="1">
        <f>'Cuadro de Precios'!H145</f>
        <v>0</v>
      </c>
      <c r="H248" s="1">
        <f t="shared" si="19"/>
        <v>0</v>
      </c>
      <c r="I248" s="1">
        <f>'Cuadro de Precios'!I145</f>
        <v>0</v>
      </c>
      <c r="J248" s="1">
        <f t="shared" si="18"/>
        <v>0</v>
      </c>
    </row>
    <row r="249" spans="1:11" ht="12.75" outlineLevel="2" x14ac:dyDescent="0.2">
      <c r="A249" t="s">
        <v>766</v>
      </c>
      <c r="C249" t="s">
        <v>728</v>
      </c>
      <c r="D249" t="s">
        <v>133</v>
      </c>
      <c r="E249" t="s">
        <v>729</v>
      </c>
      <c r="F249" s="2">
        <v>1.05</v>
      </c>
      <c r="G249" s="1">
        <f>'Cuadro de Precios'!H236</f>
        <v>0</v>
      </c>
      <c r="H249" s="1">
        <f t="shared" si="19"/>
        <v>0</v>
      </c>
      <c r="I249" s="1">
        <f>'Cuadro de Precios'!I236</f>
        <v>0</v>
      </c>
      <c r="J249" s="1">
        <f t="shared" si="18"/>
        <v>0</v>
      </c>
    </row>
    <row r="250" spans="1:11" ht="12.75" outlineLevel="2" x14ac:dyDescent="0.2">
      <c r="A250" t="s">
        <v>769</v>
      </c>
      <c r="C250" t="s">
        <v>891</v>
      </c>
      <c r="D250" t="s">
        <v>263</v>
      </c>
      <c r="E250" t="s">
        <v>892</v>
      </c>
      <c r="F250" s="2">
        <v>2.5000000000000001E-2</v>
      </c>
      <c r="G250" s="1">
        <f>'Cuadro de Precios'!H289</f>
        <v>0</v>
      </c>
      <c r="H250" s="1">
        <f t="shared" si="19"/>
        <v>0</v>
      </c>
      <c r="I250" s="1">
        <f>'Cuadro de Precios'!I289</f>
        <v>0</v>
      </c>
      <c r="J250" s="1">
        <f t="shared" si="18"/>
        <v>0</v>
      </c>
    </row>
    <row r="251" spans="1:11" ht="12.75" outlineLevel="2" x14ac:dyDescent="0.2">
      <c r="A251" t="s">
        <v>772</v>
      </c>
      <c r="C251" t="s">
        <v>871</v>
      </c>
      <c r="D251" t="s">
        <v>263</v>
      </c>
      <c r="E251" t="s">
        <v>872</v>
      </c>
      <c r="F251" s="2">
        <v>2E-3</v>
      </c>
      <c r="G251" s="1">
        <f>'Cuadro de Precios'!H284</f>
        <v>0</v>
      </c>
      <c r="H251" s="1">
        <f t="shared" si="19"/>
        <v>0</v>
      </c>
      <c r="I251" s="1">
        <f>'Cuadro de Precios'!I284</f>
        <v>0</v>
      </c>
      <c r="J251" s="1">
        <f t="shared" si="18"/>
        <v>0</v>
      </c>
    </row>
    <row r="252" spans="1:11" ht="12.75" outlineLevel="2" x14ac:dyDescent="0.2">
      <c r="A252" t="s">
        <v>775</v>
      </c>
      <c r="C252" t="s">
        <v>731</v>
      </c>
      <c r="D252" t="s">
        <v>20</v>
      </c>
      <c r="E252" t="s">
        <v>732</v>
      </c>
      <c r="F252" s="2">
        <v>1</v>
      </c>
      <c r="G252" s="1">
        <f>'Cuadro de Precios'!H237</f>
        <v>0</v>
      </c>
      <c r="H252" s="1">
        <f t="shared" si="19"/>
        <v>0</v>
      </c>
      <c r="I252" s="1">
        <f>'Cuadro de Precios'!I237</f>
        <v>0</v>
      </c>
      <c r="J252" s="1">
        <f t="shared" si="18"/>
        <v>0</v>
      </c>
    </row>
    <row r="253" spans="1:11" ht="12.75" outlineLevel="2" x14ac:dyDescent="0.2">
      <c r="A253" t="s">
        <v>778</v>
      </c>
      <c r="C253" t="s">
        <v>314</v>
      </c>
      <c r="D253" t="s">
        <v>311</v>
      </c>
      <c r="E253" t="s">
        <v>315</v>
      </c>
      <c r="F253" s="2">
        <v>0.03</v>
      </c>
      <c r="G253" s="1">
        <f>SUM(H246:H252)</f>
        <v>0</v>
      </c>
      <c r="H253" s="1">
        <f t="shared" si="19"/>
        <v>0</v>
      </c>
      <c r="I253" s="1"/>
      <c r="J253" s="1"/>
    </row>
    <row r="254" spans="1:11" ht="12.75" outlineLevel="2" x14ac:dyDescent="0.2">
      <c r="A254" t="s">
        <v>781</v>
      </c>
      <c r="E254" t="s">
        <v>1265</v>
      </c>
      <c r="F254" s="2"/>
      <c r="G254" s="1"/>
      <c r="H254" s="1">
        <f>SUM(H246:H253)</f>
        <v>0</v>
      </c>
      <c r="I254" s="1"/>
      <c r="J254" s="1"/>
    </row>
    <row r="255" spans="1:11" ht="12.75" outlineLevel="1" x14ac:dyDescent="0.2">
      <c r="A255" t="s">
        <v>784</v>
      </c>
      <c r="B255" t="s">
        <v>1028</v>
      </c>
      <c r="D255" t="s">
        <v>263</v>
      </c>
      <c r="E255" t="s">
        <v>1029</v>
      </c>
      <c r="F255" s="2"/>
      <c r="G255" s="1">
        <f>H261</f>
        <v>0</v>
      </c>
      <c r="H255" s="1"/>
      <c r="I255" s="1">
        <f>'Cuadro de Precios'!I325</f>
        <v>0</v>
      </c>
      <c r="J255" s="1">
        <f>(G255-I255)</f>
        <v>0</v>
      </c>
      <c r="K255" t="s">
        <v>1030</v>
      </c>
    </row>
    <row r="256" spans="1:11" ht="12.75" outlineLevel="2" x14ac:dyDescent="0.2">
      <c r="A256" t="s">
        <v>787</v>
      </c>
      <c r="C256" t="s">
        <v>467</v>
      </c>
      <c r="D256" t="s">
        <v>330</v>
      </c>
      <c r="E256" t="s">
        <v>468</v>
      </c>
      <c r="F256" s="2">
        <v>12.5</v>
      </c>
      <c r="G256" s="1">
        <f>'Cuadro de Precios'!H150</f>
        <v>0</v>
      </c>
      <c r="H256" s="1">
        <f>PRODUCT(F256:G256)</f>
        <v>0</v>
      </c>
      <c r="I256" s="1">
        <f>'Cuadro de Precios'!I150</f>
        <v>0</v>
      </c>
      <c r="J256" s="1">
        <f>(G256-I256)</f>
        <v>0</v>
      </c>
    </row>
    <row r="257" spans="1:11" ht="12.75" outlineLevel="2" x14ac:dyDescent="0.2">
      <c r="A257" t="s">
        <v>790</v>
      </c>
      <c r="C257" t="s">
        <v>470</v>
      </c>
      <c r="D257" t="s">
        <v>330</v>
      </c>
      <c r="E257" t="s">
        <v>471</v>
      </c>
      <c r="F257" s="2">
        <v>6.25</v>
      </c>
      <c r="G257" s="1">
        <f>'Cuadro de Precios'!H151</f>
        <v>0</v>
      </c>
      <c r="H257" s="1">
        <f>PRODUCT(F257:G257)</f>
        <v>0</v>
      </c>
      <c r="I257" s="1">
        <f>'Cuadro de Precios'!I151</f>
        <v>0</v>
      </c>
      <c r="J257" s="1">
        <f>(G257-I257)</f>
        <v>0</v>
      </c>
    </row>
    <row r="258" spans="1:11" ht="12.75" outlineLevel="2" x14ac:dyDescent="0.2">
      <c r="A258" t="s">
        <v>793</v>
      </c>
      <c r="C258" t="s">
        <v>452</v>
      </c>
      <c r="D258" t="s">
        <v>330</v>
      </c>
      <c r="E258" t="s">
        <v>453</v>
      </c>
      <c r="F258" s="2">
        <v>3</v>
      </c>
      <c r="G258" s="1">
        <f>'Cuadro de Precios'!H145</f>
        <v>0</v>
      </c>
      <c r="H258" s="1">
        <f>PRODUCT(F258:G258)</f>
        <v>0</v>
      </c>
      <c r="I258" s="1">
        <f>'Cuadro de Precios'!I145</f>
        <v>0</v>
      </c>
      <c r="J258" s="1">
        <f>(G258-I258)</f>
        <v>0</v>
      </c>
    </row>
    <row r="259" spans="1:11" ht="12.75" outlineLevel="2" x14ac:dyDescent="0.2">
      <c r="A259" t="s">
        <v>796</v>
      </c>
      <c r="C259" t="s">
        <v>891</v>
      </c>
      <c r="D259" t="s">
        <v>263</v>
      </c>
      <c r="E259" t="s">
        <v>892</v>
      </c>
      <c r="F259" s="2">
        <v>0.4</v>
      </c>
      <c r="G259" s="1">
        <f>'Cuadro de Precios'!H289</f>
        <v>0</v>
      </c>
      <c r="H259" s="1">
        <f>PRODUCT(F259:G259)</f>
        <v>0</v>
      </c>
      <c r="I259" s="1">
        <f>'Cuadro de Precios'!I289</f>
        <v>0</v>
      </c>
      <c r="J259" s="1">
        <f>(G259-I259)</f>
        <v>0</v>
      </c>
    </row>
    <row r="260" spans="1:11" ht="12.75" outlineLevel="2" x14ac:dyDescent="0.2">
      <c r="A260" t="s">
        <v>799</v>
      </c>
      <c r="C260" t="s">
        <v>314</v>
      </c>
      <c r="D260" t="s">
        <v>311</v>
      </c>
      <c r="E260" t="s">
        <v>315</v>
      </c>
      <c r="F260" s="2">
        <v>0.03</v>
      </c>
      <c r="G260" s="1">
        <f>SUM(H256:H259)</f>
        <v>0</v>
      </c>
      <c r="H260" s="1">
        <f>PRODUCT(F260:G260)</f>
        <v>0</v>
      </c>
      <c r="I260" s="1"/>
      <c r="J260" s="1"/>
    </row>
    <row r="261" spans="1:11" ht="12.75" outlineLevel="2" x14ac:dyDescent="0.2">
      <c r="A261" t="s">
        <v>802</v>
      </c>
      <c r="E261" t="s">
        <v>1265</v>
      </c>
      <c r="F261" s="2"/>
      <c r="G261" s="1"/>
      <c r="H261" s="1">
        <f>SUM(H256:H260)</f>
        <v>0</v>
      </c>
      <c r="I261" s="1"/>
      <c r="J261" s="1"/>
    </row>
    <row r="262" spans="1:11" ht="12.75" outlineLevel="1" x14ac:dyDescent="0.2">
      <c r="A262" t="s">
        <v>805</v>
      </c>
      <c r="B262" t="s">
        <v>1032</v>
      </c>
      <c r="D262" t="s">
        <v>35</v>
      </c>
      <c r="E262" t="s">
        <v>1033</v>
      </c>
      <c r="F262" s="2"/>
      <c r="G262" s="1">
        <f>H268</f>
        <v>0</v>
      </c>
      <c r="H262" s="1"/>
      <c r="I262" s="1">
        <f>'Cuadro de Precios'!I326</f>
        <v>0</v>
      </c>
      <c r="J262" s="1">
        <f>(G262-I262)</f>
        <v>0</v>
      </c>
      <c r="K262" t="s">
        <v>1034</v>
      </c>
    </row>
    <row r="263" spans="1:11" ht="12.75" outlineLevel="2" x14ac:dyDescent="0.2">
      <c r="A263" t="s">
        <v>809</v>
      </c>
      <c r="C263" t="s">
        <v>467</v>
      </c>
      <c r="D263" t="s">
        <v>330</v>
      </c>
      <c r="E263" t="s">
        <v>468</v>
      </c>
      <c r="F263" s="2">
        <v>1.4</v>
      </c>
      <c r="G263" s="1">
        <f>'Cuadro de Precios'!H150</f>
        <v>0</v>
      </c>
      <c r="H263" s="1">
        <f>PRODUCT(F263:G263)</f>
        <v>0</v>
      </c>
      <c r="I263" s="1">
        <f>'Cuadro de Precios'!I150</f>
        <v>0</v>
      </c>
      <c r="J263" s="1">
        <f>(G263-I263)</f>
        <v>0</v>
      </c>
    </row>
    <row r="264" spans="1:11" ht="12.75" outlineLevel="2" x14ac:dyDescent="0.2">
      <c r="A264" t="s">
        <v>812</v>
      </c>
      <c r="C264" t="s">
        <v>470</v>
      </c>
      <c r="D264" t="s">
        <v>330</v>
      </c>
      <c r="E264" t="s">
        <v>471</v>
      </c>
      <c r="F264" s="2">
        <v>1.4</v>
      </c>
      <c r="G264" s="1">
        <f>'Cuadro de Precios'!H151</f>
        <v>0</v>
      </c>
      <c r="H264" s="1">
        <f>PRODUCT(F264:G264)</f>
        <v>0</v>
      </c>
      <c r="I264" s="1">
        <f>'Cuadro de Precios'!I151</f>
        <v>0</v>
      </c>
      <c r="J264" s="1">
        <f>(G264-I264)</f>
        <v>0</v>
      </c>
    </row>
    <row r="265" spans="1:11" ht="12.75" outlineLevel="2" x14ac:dyDescent="0.2">
      <c r="A265" t="s">
        <v>815</v>
      </c>
      <c r="C265" t="s">
        <v>599</v>
      </c>
      <c r="D265" t="s">
        <v>133</v>
      </c>
      <c r="E265" t="s">
        <v>600</v>
      </c>
      <c r="F265" s="2">
        <v>0.55000000000000004</v>
      </c>
      <c r="G265" s="1">
        <f>'Cuadro de Precios'!H193</f>
        <v>0</v>
      </c>
      <c r="H265" s="1">
        <f>PRODUCT(F265:G265)</f>
        <v>0</v>
      </c>
      <c r="I265" s="1">
        <f>'Cuadro de Precios'!I193</f>
        <v>0</v>
      </c>
      <c r="J265" s="1">
        <f>(G265-I265)</f>
        <v>0</v>
      </c>
    </row>
    <row r="266" spans="1:11" ht="12.75" outlineLevel="2" x14ac:dyDescent="0.2">
      <c r="A266" t="s">
        <v>817</v>
      </c>
      <c r="C266" t="s">
        <v>891</v>
      </c>
      <c r="D266" t="s">
        <v>263</v>
      </c>
      <c r="E266" t="s">
        <v>892</v>
      </c>
      <c r="F266" s="2">
        <v>0.01</v>
      </c>
      <c r="G266" s="1">
        <f>'Cuadro de Precios'!H289</f>
        <v>0</v>
      </c>
      <c r="H266" s="1">
        <f>PRODUCT(F266:G266)</f>
        <v>0</v>
      </c>
      <c r="I266" s="1">
        <f>'Cuadro de Precios'!I289</f>
        <v>0</v>
      </c>
      <c r="J266" s="1">
        <f>(G266-I266)</f>
        <v>0</v>
      </c>
    </row>
    <row r="267" spans="1:11" ht="12.75" outlineLevel="2" x14ac:dyDescent="0.2">
      <c r="A267" t="s">
        <v>820</v>
      </c>
      <c r="C267" t="s">
        <v>314</v>
      </c>
      <c r="D267" t="s">
        <v>311</v>
      </c>
      <c r="E267" t="s">
        <v>315</v>
      </c>
      <c r="F267" s="2">
        <v>0.03</v>
      </c>
      <c r="G267" s="1">
        <f>SUM(H263:H266)</f>
        <v>0</v>
      </c>
      <c r="H267" s="1">
        <f>PRODUCT(F267:G267)</f>
        <v>0</v>
      </c>
      <c r="I267" s="1"/>
      <c r="J267" s="1"/>
    </row>
    <row r="268" spans="1:11" ht="12.75" outlineLevel="2" x14ac:dyDescent="0.2">
      <c r="A268" t="s">
        <v>823</v>
      </c>
      <c r="E268" t="s">
        <v>1265</v>
      </c>
      <c r="F268" s="2"/>
      <c r="G268" s="1"/>
      <c r="H268" s="1">
        <f>SUM(H263:H267)</f>
        <v>0</v>
      </c>
      <c r="I268" s="1"/>
      <c r="J268" s="1"/>
    </row>
    <row r="269" spans="1:11" ht="12.75" outlineLevel="1" x14ac:dyDescent="0.2">
      <c r="A269" t="s">
        <v>826</v>
      </c>
      <c r="B269" t="s">
        <v>1036</v>
      </c>
      <c r="D269" t="s">
        <v>35</v>
      </c>
      <c r="E269" t="s">
        <v>1033</v>
      </c>
      <c r="F269" s="2"/>
      <c r="G269" s="1">
        <f>H275</f>
        <v>0</v>
      </c>
      <c r="H269" s="1"/>
      <c r="I269" s="1">
        <f>'Cuadro de Precios'!I327</f>
        <v>0</v>
      </c>
      <c r="J269" s="1">
        <f>(G269-I269)</f>
        <v>0</v>
      </c>
      <c r="K269" t="s">
        <v>1037</v>
      </c>
    </row>
    <row r="270" spans="1:11" ht="12.75" outlineLevel="2" x14ac:dyDescent="0.2">
      <c r="A270" t="s">
        <v>829</v>
      </c>
      <c r="C270" t="s">
        <v>467</v>
      </c>
      <c r="D270" t="s">
        <v>330</v>
      </c>
      <c r="E270" t="s">
        <v>468</v>
      </c>
      <c r="F270" s="2">
        <v>1.4</v>
      </c>
      <c r="G270" s="1">
        <f>'Cuadro de Precios'!H150</f>
        <v>0</v>
      </c>
      <c r="H270" s="1">
        <f>PRODUCT(F270:G270)</f>
        <v>0</v>
      </c>
      <c r="I270" s="1">
        <f>'Cuadro de Precios'!I150</f>
        <v>0</v>
      </c>
      <c r="J270" s="1">
        <f>(G270-I270)</f>
        <v>0</v>
      </c>
    </row>
    <row r="271" spans="1:11" ht="12.75" outlineLevel="2" x14ac:dyDescent="0.2">
      <c r="A271" t="s">
        <v>832</v>
      </c>
      <c r="C271" t="s">
        <v>470</v>
      </c>
      <c r="D271" t="s">
        <v>330</v>
      </c>
      <c r="E271" t="s">
        <v>471</v>
      </c>
      <c r="F271" s="2">
        <v>1.4</v>
      </c>
      <c r="G271" s="1">
        <f>'Cuadro de Precios'!H151</f>
        <v>0</v>
      </c>
      <c r="H271" s="1">
        <f>PRODUCT(F271:G271)</f>
        <v>0</v>
      </c>
      <c r="I271" s="1">
        <f>'Cuadro de Precios'!I151</f>
        <v>0</v>
      </c>
      <c r="J271" s="1">
        <f>(G271-I271)</f>
        <v>0</v>
      </c>
    </row>
    <row r="272" spans="1:11" ht="12.75" outlineLevel="2" x14ac:dyDescent="0.2">
      <c r="A272" t="s">
        <v>835</v>
      </c>
      <c r="C272" t="s">
        <v>596</v>
      </c>
      <c r="D272" t="s">
        <v>133</v>
      </c>
      <c r="E272" t="s">
        <v>597</v>
      </c>
      <c r="F272" s="2">
        <v>0.5</v>
      </c>
      <c r="G272" s="1">
        <f>'Cuadro de Precios'!H192</f>
        <v>0</v>
      </c>
      <c r="H272" s="1">
        <f>PRODUCT(F272:G272)</f>
        <v>0</v>
      </c>
      <c r="I272" s="1">
        <f>'Cuadro de Precios'!I192</f>
        <v>0</v>
      </c>
      <c r="J272" s="1">
        <f>(G272-I272)</f>
        <v>0</v>
      </c>
    </row>
    <row r="273" spans="1:11" ht="12.75" outlineLevel="2" x14ac:dyDescent="0.2">
      <c r="A273" t="s">
        <v>838</v>
      </c>
      <c r="C273" t="s">
        <v>891</v>
      </c>
      <c r="D273" t="s">
        <v>263</v>
      </c>
      <c r="E273" t="s">
        <v>892</v>
      </c>
      <c r="F273" s="2">
        <v>0.01</v>
      </c>
      <c r="G273" s="1">
        <f>'Cuadro de Precios'!H289</f>
        <v>0</v>
      </c>
      <c r="H273" s="1">
        <f>PRODUCT(F273:G273)</f>
        <v>0</v>
      </c>
      <c r="I273" s="1">
        <f>'Cuadro de Precios'!I289</f>
        <v>0</v>
      </c>
      <c r="J273" s="1">
        <f>(G273-I273)</f>
        <v>0</v>
      </c>
    </row>
    <row r="274" spans="1:11" ht="12.75" outlineLevel="2" x14ac:dyDescent="0.2">
      <c r="A274" t="s">
        <v>841</v>
      </c>
      <c r="C274" t="s">
        <v>314</v>
      </c>
      <c r="D274" t="s">
        <v>311</v>
      </c>
      <c r="E274" t="s">
        <v>315</v>
      </c>
      <c r="F274" s="2">
        <v>0.03</v>
      </c>
      <c r="G274" s="1">
        <f>SUM(H270:H273)</f>
        <v>0</v>
      </c>
      <c r="H274" s="1">
        <f>PRODUCT(F274:G274)</f>
        <v>0</v>
      </c>
      <c r="I274" s="1"/>
      <c r="J274" s="1"/>
    </row>
    <row r="275" spans="1:11" ht="12.75" outlineLevel="2" x14ac:dyDescent="0.2">
      <c r="A275" t="s">
        <v>844</v>
      </c>
      <c r="E275" t="s">
        <v>1265</v>
      </c>
      <c r="F275" s="2"/>
      <c r="G275" s="1"/>
      <c r="H275" s="1">
        <f>SUM(H270:H274)</f>
        <v>0</v>
      </c>
      <c r="I275" s="1"/>
      <c r="J275" s="1"/>
    </row>
    <row r="276" spans="1:11" ht="12.75" outlineLevel="1" x14ac:dyDescent="0.2">
      <c r="A276" t="s">
        <v>847</v>
      </c>
      <c r="B276" t="s">
        <v>1039</v>
      </c>
      <c r="D276" t="s">
        <v>35</v>
      </c>
      <c r="E276" t="s">
        <v>1040</v>
      </c>
      <c r="F276" s="2"/>
      <c r="G276" s="1">
        <f>H285</f>
        <v>0</v>
      </c>
      <c r="H276" s="1"/>
      <c r="I276" s="1">
        <f>'Cuadro de Precios'!I328</f>
        <v>0</v>
      </c>
      <c r="J276" s="1">
        <f t="shared" ref="J276:J283" si="20">(G276-I276)</f>
        <v>0</v>
      </c>
      <c r="K276" t="s">
        <v>1041</v>
      </c>
    </row>
    <row r="277" spans="1:11" ht="12.75" outlineLevel="2" x14ac:dyDescent="0.2">
      <c r="A277" t="s">
        <v>850</v>
      </c>
      <c r="C277" t="s">
        <v>467</v>
      </c>
      <c r="D277" t="s">
        <v>330</v>
      </c>
      <c r="E277" t="s">
        <v>468</v>
      </c>
      <c r="F277" s="2">
        <v>0.5</v>
      </c>
      <c r="G277" s="1">
        <f>'Cuadro de Precios'!H150</f>
        <v>0</v>
      </c>
      <c r="H277" s="1">
        <f t="shared" ref="H277:H284" si="21">PRODUCT(F277:G277)</f>
        <v>0</v>
      </c>
      <c r="I277" s="1">
        <f>'Cuadro de Precios'!I150</f>
        <v>0</v>
      </c>
      <c r="J277" s="1">
        <f t="shared" si="20"/>
        <v>0</v>
      </c>
    </row>
    <row r="278" spans="1:11" ht="12.75" outlineLevel="2" x14ac:dyDescent="0.2">
      <c r="A278" t="s">
        <v>851</v>
      </c>
      <c r="C278" t="s">
        <v>470</v>
      </c>
      <c r="D278" t="s">
        <v>330</v>
      </c>
      <c r="E278" t="s">
        <v>471</v>
      </c>
      <c r="F278" s="2">
        <v>0.5</v>
      </c>
      <c r="G278" s="1">
        <f>'Cuadro de Precios'!H151</f>
        <v>0</v>
      </c>
      <c r="H278" s="1">
        <f t="shared" si="21"/>
        <v>0</v>
      </c>
      <c r="I278" s="1">
        <f>'Cuadro de Precios'!I151</f>
        <v>0</v>
      </c>
      <c r="J278" s="1">
        <f t="shared" si="20"/>
        <v>0</v>
      </c>
    </row>
    <row r="279" spans="1:11" ht="12.75" outlineLevel="2" x14ac:dyDescent="0.2">
      <c r="A279" t="s">
        <v>854</v>
      </c>
      <c r="C279" t="s">
        <v>452</v>
      </c>
      <c r="D279" t="s">
        <v>330</v>
      </c>
      <c r="E279" t="s">
        <v>453</v>
      </c>
      <c r="F279" s="2">
        <v>0.4</v>
      </c>
      <c r="G279" s="1">
        <f>'Cuadro de Precios'!H145</f>
        <v>0</v>
      </c>
      <c r="H279" s="1">
        <f t="shared" si="21"/>
        <v>0</v>
      </c>
      <c r="I279" s="1">
        <f>'Cuadro de Precios'!I145</f>
        <v>0</v>
      </c>
      <c r="J279" s="1">
        <f t="shared" si="20"/>
        <v>0</v>
      </c>
    </row>
    <row r="280" spans="1:11" ht="12.75" outlineLevel="2" x14ac:dyDescent="0.2">
      <c r="A280" t="s">
        <v>857</v>
      </c>
      <c r="C280" t="s">
        <v>725</v>
      </c>
      <c r="D280" t="s">
        <v>35</v>
      </c>
      <c r="E280" t="s">
        <v>726</v>
      </c>
      <c r="F280" s="2">
        <v>1</v>
      </c>
      <c r="G280" s="1">
        <f>'Cuadro de Precios'!H235</f>
        <v>0</v>
      </c>
      <c r="H280" s="1">
        <f t="shared" si="21"/>
        <v>0</v>
      </c>
      <c r="I280" s="1">
        <f>'Cuadro de Precios'!I235</f>
        <v>0</v>
      </c>
      <c r="J280" s="1">
        <f t="shared" si="20"/>
        <v>0</v>
      </c>
    </row>
    <row r="281" spans="1:11" ht="12.75" outlineLevel="2" x14ac:dyDescent="0.2">
      <c r="A281" t="s">
        <v>858</v>
      </c>
      <c r="C281" t="s">
        <v>887</v>
      </c>
      <c r="D281" t="s">
        <v>263</v>
      </c>
      <c r="E281" t="s">
        <v>888</v>
      </c>
      <c r="F281" s="2">
        <v>1.4999999999999999E-2</v>
      </c>
      <c r="G281" s="1">
        <f>'Cuadro de Precios'!H288</f>
        <v>0</v>
      </c>
      <c r="H281" s="1">
        <f t="shared" si="21"/>
        <v>0</v>
      </c>
      <c r="I281" s="1">
        <f>'Cuadro de Precios'!I288</f>
        <v>0</v>
      </c>
      <c r="J281" s="1">
        <f t="shared" si="20"/>
        <v>0</v>
      </c>
    </row>
    <row r="282" spans="1:11" ht="12.75" outlineLevel="2" x14ac:dyDescent="0.2">
      <c r="A282" t="s">
        <v>861</v>
      </c>
      <c r="C282" t="s">
        <v>875</v>
      </c>
      <c r="D282" t="s">
        <v>263</v>
      </c>
      <c r="E282" t="s">
        <v>876</v>
      </c>
      <c r="F282" s="2">
        <v>1E-3</v>
      </c>
      <c r="G282" s="1">
        <f>'Cuadro de Precios'!H285</f>
        <v>0</v>
      </c>
      <c r="H282" s="1">
        <f t="shared" si="21"/>
        <v>0</v>
      </c>
      <c r="I282" s="1">
        <f>'Cuadro de Precios'!I285</f>
        <v>0</v>
      </c>
      <c r="J282" s="1">
        <f t="shared" si="20"/>
        <v>0</v>
      </c>
    </row>
    <row r="283" spans="1:11" ht="12.75" outlineLevel="2" x14ac:dyDescent="0.2">
      <c r="A283" t="s">
        <v>866</v>
      </c>
      <c r="C283" t="s">
        <v>545</v>
      </c>
      <c r="D283" t="s">
        <v>276</v>
      </c>
      <c r="E283" t="s">
        <v>546</v>
      </c>
      <c r="F283" s="2">
        <v>1E-3</v>
      </c>
      <c r="G283" s="1">
        <f>'Cuadro de Precios'!H176</f>
        <v>0</v>
      </c>
      <c r="H283" s="1">
        <f t="shared" si="21"/>
        <v>0</v>
      </c>
      <c r="I283" s="1">
        <f>'Cuadro de Precios'!I176</f>
        <v>0</v>
      </c>
      <c r="J283" s="1">
        <f t="shared" si="20"/>
        <v>0</v>
      </c>
    </row>
    <row r="284" spans="1:11" ht="12.75" outlineLevel="2" x14ac:dyDescent="0.2">
      <c r="A284" t="s">
        <v>870</v>
      </c>
      <c r="C284" t="s">
        <v>314</v>
      </c>
      <c r="D284" t="s">
        <v>311</v>
      </c>
      <c r="E284" t="s">
        <v>315</v>
      </c>
      <c r="F284" s="2">
        <v>0.03</v>
      </c>
      <c r="G284" s="1">
        <f>SUM(H277:H283)</f>
        <v>0</v>
      </c>
      <c r="H284" s="1">
        <f t="shared" si="21"/>
        <v>0</v>
      </c>
      <c r="I284" s="1"/>
      <c r="J284" s="1"/>
    </row>
    <row r="285" spans="1:11" ht="12.75" outlineLevel="2" x14ac:dyDescent="0.2">
      <c r="A285" t="s">
        <v>874</v>
      </c>
      <c r="E285" t="s">
        <v>1265</v>
      </c>
      <c r="F285" s="2"/>
      <c r="G285" s="1"/>
      <c r="H285" s="1">
        <f>SUM(H277:H284)</f>
        <v>0</v>
      </c>
      <c r="I285" s="1"/>
      <c r="J285" s="1"/>
    </row>
    <row r="286" spans="1:11" ht="12.75" outlineLevel="1" x14ac:dyDescent="0.2">
      <c r="A286" t="s">
        <v>878</v>
      </c>
      <c r="B286" t="s">
        <v>1043</v>
      </c>
      <c r="D286" t="s">
        <v>35</v>
      </c>
      <c r="E286" t="s">
        <v>1044</v>
      </c>
      <c r="F286" s="2"/>
      <c r="G286" s="1">
        <f>H293</f>
        <v>0</v>
      </c>
      <c r="H286" s="1"/>
      <c r="I286" s="1">
        <f>'Cuadro de Precios'!I329</f>
        <v>0</v>
      </c>
      <c r="J286" s="1">
        <f t="shared" ref="J286:J291" si="22">(G286-I286)</f>
        <v>0</v>
      </c>
      <c r="K286" t="s">
        <v>1045</v>
      </c>
    </row>
    <row r="287" spans="1:11" ht="12.75" outlineLevel="2" x14ac:dyDescent="0.2">
      <c r="A287" t="s">
        <v>882</v>
      </c>
      <c r="C287" t="s">
        <v>467</v>
      </c>
      <c r="D287" t="s">
        <v>330</v>
      </c>
      <c r="E287" t="s">
        <v>468</v>
      </c>
      <c r="F287" s="2">
        <v>1</v>
      </c>
      <c r="G287" s="1">
        <f>'Cuadro de Precios'!H150</f>
        <v>0</v>
      </c>
      <c r="H287" s="1">
        <f t="shared" ref="H287:H292" si="23">PRODUCT(F287:G287)</f>
        <v>0</v>
      </c>
      <c r="I287" s="1">
        <f>'Cuadro de Precios'!I150</f>
        <v>0</v>
      </c>
      <c r="J287" s="1">
        <f t="shared" si="22"/>
        <v>0</v>
      </c>
    </row>
    <row r="288" spans="1:11" ht="12.75" outlineLevel="2" x14ac:dyDescent="0.2">
      <c r="A288" t="s">
        <v>886</v>
      </c>
      <c r="C288" t="s">
        <v>470</v>
      </c>
      <c r="D288" t="s">
        <v>330</v>
      </c>
      <c r="E288" t="s">
        <v>471</v>
      </c>
      <c r="F288" s="2">
        <v>1</v>
      </c>
      <c r="G288" s="1">
        <f>'Cuadro de Precios'!H151</f>
        <v>0</v>
      </c>
      <c r="H288" s="1">
        <f t="shared" si="23"/>
        <v>0</v>
      </c>
      <c r="I288" s="1">
        <f>'Cuadro de Precios'!I151</f>
        <v>0</v>
      </c>
      <c r="J288" s="1">
        <f t="shared" si="22"/>
        <v>0</v>
      </c>
    </row>
    <row r="289" spans="1:11" ht="12.75" outlineLevel="2" x14ac:dyDescent="0.2">
      <c r="A289" t="s">
        <v>890</v>
      </c>
      <c r="C289" t="s">
        <v>452</v>
      </c>
      <c r="D289" t="s">
        <v>330</v>
      </c>
      <c r="E289" t="s">
        <v>453</v>
      </c>
      <c r="F289" s="2">
        <v>0.75</v>
      </c>
      <c r="G289" s="1">
        <f>'Cuadro de Precios'!H145</f>
        <v>0</v>
      </c>
      <c r="H289" s="1">
        <f t="shared" si="23"/>
        <v>0</v>
      </c>
      <c r="I289" s="1">
        <f>'Cuadro de Precios'!I145</f>
        <v>0</v>
      </c>
      <c r="J289" s="1">
        <f t="shared" si="22"/>
        <v>0</v>
      </c>
    </row>
    <row r="290" spans="1:11" ht="12.75" outlineLevel="2" x14ac:dyDescent="0.2">
      <c r="A290" t="s">
        <v>894</v>
      </c>
      <c r="C290" t="s">
        <v>887</v>
      </c>
      <c r="D290" t="s">
        <v>263</v>
      </c>
      <c r="E290" t="s">
        <v>888</v>
      </c>
      <c r="F290" s="2">
        <v>1.4999999999999999E-2</v>
      </c>
      <c r="G290" s="1">
        <f>'Cuadro de Precios'!H288</f>
        <v>0</v>
      </c>
      <c r="H290" s="1">
        <f t="shared" si="23"/>
        <v>0</v>
      </c>
      <c r="I290" s="1">
        <f>'Cuadro de Precios'!I288</f>
        <v>0</v>
      </c>
      <c r="J290" s="1">
        <f t="shared" si="22"/>
        <v>0</v>
      </c>
    </row>
    <row r="291" spans="1:11" ht="12.75" outlineLevel="2" x14ac:dyDescent="0.2">
      <c r="A291" t="s">
        <v>898</v>
      </c>
      <c r="C291" t="s">
        <v>875</v>
      </c>
      <c r="D291" t="s">
        <v>263</v>
      </c>
      <c r="E291" t="s">
        <v>876</v>
      </c>
      <c r="F291" s="2">
        <v>1E-3</v>
      </c>
      <c r="G291" s="1">
        <f>'Cuadro de Precios'!H285</f>
        <v>0</v>
      </c>
      <c r="H291" s="1">
        <f t="shared" si="23"/>
        <v>0</v>
      </c>
      <c r="I291" s="1">
        <f>'Cuadro de Precios'!I285</f>
        <v>0</v>
      </c>
      <c r="J291" s="1">
        <f t="shared" si="22"/>
        <v>0</v>
      </c>
    </row>
    <row r="292" spans="1:11" ht="12.75" outlineLevel="2" x14ac:dyDescent="0.2">
      <c r="A292" t="s">
        <v>902</v>
      </c>
      <c r="C292" t="s">
        <v>314</v>
      </c>
      <c r="D292" t="s">
        <v>311</v>
      </c>
      <c r="E292" t="s">
        <v>315</v>
      </c>
      <c r="F292" s="2">
        <v>0.03</v>
      </c>
      <c r="G292" s="1">
        <f>SUM(H287:H291)</f>
        <v>0</v>
      </c>
      <c r="H292" s="1">
        <f t="shared" si="23"/>
        <v>0</v>
      </c>
      <c r="I292" s="1"/>
      <c r="J292" s="1"/>
    </row>
    <row r="293" spans="1:11" ht="12.75" outlineLevel="2" x14ac:dyDescent="0.2">
      <c r="A293" t="s">
        <v>906</v>
      </c>
      <c r="E293" t="s">
        <v>1265</v>
      </c>
      <c r="F293" s="2"/>
      <c r="G293" s="1"/>
      <c r="H293" s="1">
        <f>SUM(H287:H292)</f>
        <v>0</v>
      </c>
      <c r="I293" s="1"/>
      <c r="J293" s="1"/>
    </row>
    <row r="294" spans="1:11" ht="12.75" outlineLevel="1" x14ac:dyDescent="0.2">
      <c r="A294" t="s">
        <v>910</v>
      </c>
      <c r="B294" t="s">
        <v>1047</v>
      </c>
      <c r="D294" t="s">
        <v>35</v>
      </c>
      <c r="E294" t="s">
        <v>1048</v>
      </c>
      <c r="F294" s="2"/>
      <c r="G294" s="1">
        <f>H300</f>
        <v>0</v>
      </c>
      <c r="H294" s="1"/>
      <c r="I294" s="1">
        <f>'Cuadro de Precios'!I330</f>
        <v>0</v>
      </c>
      <c r="J294" s="1">
        <f>(G294-I294)</f>
        <v>0</v>
      </c>
      <c r="K294" t="s">
        <v>1049</v>
      </c>
    </row>
    <row r="295" spans="1:11" ht="12.75" outlineLevel="2" x14ac:dyDescent="0.2">
      <c r="A295" t="s">
        <v>914</v>
      </c>
      <c r="C295" t="s">
        <v>440</v>
      </c>
      <c r="D295" t="s">
        <v>330</v>
      </c>
      <c r="E295" t="s">
        <v>441</v>
      </c>
      <c r="F295" s="2">
        <v>0.5</v>
      </c>
      <c r="G295" s="1">
        <f>'Cuadro de Precios'!H141</f>
        <v>0</v>
      </c>
      <c r="H295" s="1">
        <f>PRODUCT(F295:G295)</f>
        <v>0</v>
      </c>
      <c r="I295" s="1">
        <f>'Cuadro de Precios'!I141</f>
        <v>0</v>
      </c>
      <c r="J295" s="1">
        <f>(G295-I295)</f>
        <v>0</v>
      </c>
    </row>
    <row r="296" spans="1:11" ht="12.75" outlineLevel="2" x14ac:dyDescent="0.2">
      <c r="A296" t="s">
        <v>918</v>
      </c>
      <c r="C296" t="s">
        <v>449</v>
      </c>
      <c r="D296" t="s">
        <v>330</v>
      </c>
      <c r="E296" t="s">
        <v>450</v>
      </c>
      <c r="F296" s="2">
        <v>0.5</v>
      </c>
      <c r="G296" s="1">
        <f>'Cuadro de Precios'!H144</f>
        <v>0</v>
      </c>
      <c r="H296" s="1">
        <f>PRODUCT(F296:G296)</f>
        <v>0</v>
      </c>
      <c r="I296" s="1">
        <f>'Cuadro de Precios'!I144</f>
        <v>0</v>
      </c>
      <c r="J296" s="1">
        <f>(G296-I296)</f>
        <v>0</v>
      </c>
    </row>
    <row r="297" spans="1:11" ht="12.75" outlineLevel="2" x14ac:dyDescent="0.2">
      <c r="A297" t="s">
        <v>922</v>
      </c>
      <c r="C297" t="s">
        <v>587</v>
      </c>
      <c r="D297" t="s">
        <v>584</v>
      </c>
      <c r="E297" t="s">
        <v>588</v>
      </c>
      <c r="F297" s="2">
        <v>1.9E-2</v>
      </c>
      <c r="G297" s="1">
        <f>'Cuadro de Precios'!H189</f>
        <v>0</v>
      </c>
      <c r="H297" s="1">
        <f>PRODUCT(F297:G297)</f>
        <v>0</v>
      </c>
      <c r="I297" s="1">
        <f>'Cuadro de Precios'!I189</f>
        <v>0</v>
      </c>
      <c r="J297" s="1">
        <f>(G297-I297)</f>
        <v>0</v>
      </c>
    </row>
    <row r="298" spans="1:11" ht="12.75" outlineLevel="2" x14ac:dyDescent="0.2">
      <c r="A298" t="s">
        <v>925</v>
      </c>
      <c r="C298" t="s">
        <v>883</v>
      </c>
      <c r="D298" t="s">
        <v>263</v>
      </c>
      <c r="E298" t="s">
        <v>884</v>
      </c>
      <c r="F298" s="2">
        <v>1.4999999999999999E-2</v>
      </c>
      <c r="G298" s="1">
        <f>'Cuadro de Precios'!H287</f>
        <v>0</v>
      </c>
      <c r="H298" s="1">
        <f>PRODUCT(F298:G298)</f>
        <v>0</v>
      </c>
      <c r="I298" s="1">
        <f>'Cuadro de Precios'!I287</f>
        <v>0</v>
      </c>
      <c r="J298" s="1">
        <f>(G298-I298)</f>
        <v>0</v>
      </c>
    </row>
    <row r="299" spans="1:11" ht="12.75" outlineLevel="2" x14ac:dyDescent="0.2">
      <c r="A299" t="s">
        <v>929</v>
      </c>
      <c r="C299" t="s">
        <v>314</v>
      </c>
      <c r="D299" t="s">
        <v>311</v>
      </c>
      <c r="E299" t="s">
        <v>315</v>
      </c>
      <c r="F299" s="2">
        <v>0.03</v>
      </c>
      <c r="G299" s="1">
        <f>SUM(H295:H298)</f>
        <v>0</v>
      </c>
      <c r="H299" s="1">
        <f>PRODUCT(F299:G299)</f>
        <v>0</v>
      </c>
      <c r="I299" s="1"/>
      <c r="J299" s="1"/>
    </row>
    <row r="300" spans="1:11" ht="12.75" outlineLevel="2" x14ac:dyDescent="0.2">
      <c r="A300" t="s">
        <v>933</v>
      </c>
      <c r="E300" t="s">
        <v>1265</v>
      </c>
      <c r="F300" s="2"/>
      <c r="G300" s="1"/>
      <c r="H300" s="1">
        <f>SUM(H295:H299)</f>
        <v>0</v>
      </c>
      <c r="I300" s="1"/>
      <c r="J300" s="1"/>
    </row>
    <row r="301" spans="1:11" ht="12.75" outlineLevel="1" x14ac:dyDescent="0.2">
      <c r="A301" t="s">
        <v>937</v>
      </c>
      <c r="B301" t="s">
        <v>1051</v>
      </c>
      <c r="D301" t="s">
        <v>133</v>
      </c>
      <c r="E301" t="s">
        <v>1052</v>
      </c>
      <c r="F301" s="2"/>
      <c r="G301" s="1">
        <f>H315</f>
        <v>0</v>
      </c>
      <c r="H301" s="1"/>
      <c r="I301" s="1">
        <f>'Cuadro de Precios'!I331</f>
        <v>0</v>
      </c>
      <c r="J301" s="1">
        <f t="shared" ref="J301:J313" si="24">(G301-I301)</f>
        <v>0</v>
      </c>
      <c r="K301" t="s">
        <v>1053</v>
      </c>
    </row>
    <row r="302" spans="1:11" ht="12.75" outlineLevel="2" x14ac:dyDescent="0.2">
      <c r="A302" t="s">
        <v>941</v>
      </c>
      <c r="C302" t="s">
        <v>473</v>
      </c>
      <c r="D302" t="s">
        <v>330</v>
      </c>
      <c r="E302" t="s">
        <v>474</v>
      </c>
      <c r="F302" s="2">
        <v>0.4</v>
      </c>
      <c r="G302" s="1">
        <f>'Cuadro de Precios'!H152</f>
        <v>0</v>
      </c>
      <c r="H302" s="1">
        <f t="shared" ref="H302:H314" si="25">PRODUCT(F302:G302)</f>
        <v>0</v>
      </c>
      <c r="I302" s="1">
        <f>'Cuadro de Precios'!I152</f>
        <v>0</v>
      </c>
      <c r="J302" s="1">
        <f t="shared" si="24"/>
        <v>0</v>
      </c>
    </row>
    <row r="303" spans="1:11" ht="12.75" outlineLevel="2" x14ac:dyDescent="0.2">
      <c r="A303" t="s">
        <v>945</v>
      </c>
      <c r="C303" t="s">
        <v>476</v>
      </c>
      <c r="D303" t="s">
        <v>330</v>
      </c>
      <c r="E303" t="s">
        <v>477</v>
      </c>
      <c r="F303" s="2">
        <v>0.4</v>
      </c>
      <c r="G303" s="1">
        <f>'Cuadro de Precios'!H153</f>
        <v>0</v>
      </c>
      <c r="H303" s="1">
        <f t="shared" si="25"/>
        <v>0</v>
      </c>
      <c r="I303" s="1">
        <f>'Cuadro de Precios'!I153</f>
        <v>0</v>
      </c>
      <c r="J303" s="1">
        <f t="shared" si="24"/>
        <v>0</v>
      </c>
    </row>
    <row r="304" spans="1:11" ht="12.75" outlineLevel="2" x14ac:dyDescent="0.2">
      <c r="A304" t="s">
        <v>946</v>
      </c>
      <c r="C304" t="s">
        <v>653</v>
      </c>
      <c r="D304" t="s">
        <v>133</v>
      </c>
      <c r="E304" t="s">
        <v>654</v>
      </c>
      <c r="F304" s="2">
        <v>1.05</v>
      </c>
      <c r="G304" s="1">
        <f>'Cuadro de Precios'!H211</f>
        <v>0</v>
      </c>
      <c r="H304" s="1">
        <f t="shared" si="25"/>
        <v>0</v>
      </c>
      <c r="I304" s="1">
        <f>'Cuadro de Precios'!I211</f>
        <v>0</v>
      </c>
      <c r="J304" s="1">
        <f t="shared" si="24"/>
        <v>0</v>
      </c>
    </row>
    <row r="305" spans="1:11" ht="12.75" outlineLevel="2" x14ac:dyDescent="0.2">
      <c r="A305" t="s">
        <v>949</v>
      </c>
      <c r="C305" t="s">
        <v>641</v>
      </c>
      <c r="D305" t="s">
        <v>564</v>
      </c>
      <c r="E305" t="s">
        <v>642</v>
      </c>
      <c r="F305" s="2">
        <v>0.47</v>
      </c>
      <c r="G305" s="1">
        <f>'Cuadro de Precios'!H207</f>
        <v>0</v>
      </c>
      <c r="H305" s="1">
        <f t="shared" si="25"/>
        <v>0</v>
      </c>
      <c r="I305" s="1">
        <f>'Cuadro de Precios'!I207</f>
        <v>0</v>
      </c>
      <c r="J305" s="1">
        <f t="shared" si="24"/>
        <v>0</v>
      </c>
    </row>
    <row r="306" spans="1:11" ht="12.75" outlineLevel="2" x14ac:dyDescent="0.2">
      <c r="A306" t="s">
        <v>954</v>
      </c>
      <c r="C306" t="s">
        <v>635</v>
      </c>
      <c r="D306" t="s">
        <v>35</v>
      </c>
      <c r="E306" t="s">
        <v>636</v>
      </c>
      <c r="F306" s="2">
        <v>1.89</v>
      </c>
      <c r="G306" s="1">
        <f>'Cuadro de Precios'!H205</f>
        <v>0</v>
      </c>
      <c r="H306" s="1">
        <f t="shared" si="25"/>
        <v>0</v>
      </c>
      <c r="I306" s="1">
        <f>'Cuadro de Precios'!I205</f>
        <v>0</v>
      </c>
      <c r="J306" s="1">
        <f t="shared" si="24"/>
        <v>0</v>
      </c>
    </row>
    <row r="307" spans="1:11" ht="12.75" outlineLevel="2" x14ac:dyDescent="0.2">
      <c r="A307" t="s">
        <v>955</v>
      </c>
      <c r="C307" t="s">
        <v>650</v>
      </c>
      <c r="D307" t="s">
        <v>35</v>
      </c>
      <c r="E307" t="s">
        <v>651</v>
      </c>
      <c r="F307" s="2">
        <v>0.7</v>
      </c>
      <c r="G307" s="1">
        <f>'Cuadro de Precios'!H210</f>
        <v>0</v>
      </c>
      <c r="H307" s="1">
        <f t="shared" si="25"/>
        <v>0</v>
      </c>
      <c r="I307" s="1">
        <f>'Cuadro de Precios'!I210</f>
        <v>0</v>
      </c>
      <c r="J307" s="1">
        <f t="shared" si="24"/>
        <v>0</v>
      </c>
    </row>
    <row r="308" spans="1:11" ht="12.75" outlineLevel="2" x14ac:dyDescent="0.2">
      <c r="A308" t="s">
        <v>958</v>
      </c>
      <c r="C308" t="s">
        <v>656</v>
      </c>
      <c r="D308" t="s">
        <v>35</v>
      </c>
      <c r="E308" t="s">
        <v>657</v>
      </c>
      <c r="F308" s="2">
        <v>2.6</v>
      </c>
      <c r="G308" s="1">
        <f>'Cuadro de Precios'!H212</f>
        <v>0</v>
      </c>
      <c r="H308" s="1">
        <f t="shared" si="25"/>
        <v>0</v>
      </c>
      <c r="I308" s="1">
        <f>'Cuadro de Precios'!I212</f>
        <v>0</v>
      </c>
      <c r="J308" s="1">
        <f t="shared" si="24"/>
        <v>0</v>
      </c>
    </row>
    <row r="309" spans="1:11" ht="12.75" outlineLevel="2" x14ac:dyDescent="0.2">
      <c r="A309" t="s">
        <v>963</v>
      </c>
      <c r="C309" t="s">
        <v>644</v>
      </c>
      <c r="D309" t="s">
        <v>20</v>
      </c>
      <c r="E309" t="s">
        <v>645</v>
      </c>
      <c r="F309" s="2">
        <v>10</v>
      </c>
      <c r="G309" s="1">
        <f>'Cuadro de Precios'!H208</f>
        <v>0</v>
      </c>
      <c r="H309" s="1">
        <f t="shared" si="25"/>
        <v>0</v>
      </c>
      <c r="I309" s="1">
        <f>'Cuadro de Precios'!I208</f>
        <v>0</v>
      </c>
      <c r="J309" s="1">
        <f t="shared" si="24"/>
        <v>0</v>
      </c>
    </row>
    <row r="310" spans="1:11" ht="12.75" outlineLevel="2" x14ac:dyDescent="0.2">
      <c r="A310" t="s">
        <v>967</v>
      </c>
      <c r="C310" t="s">
        <v>647</v>
      </c>
      <c r="D310" t="s">
        <v>20</v>
      </c>
      <c r="E310" t="s">
        <v>648</v>
      </c>
      <c r="F310" s="2">
        <v>5</v>
      </c>
      <c r="G310" s="1">
        <f>'Cuadro de Precios'!H209</f>
        <v>0</v>
      </c>
      <c r="H310" s="1">
        <f t="shared" si="25"/>
        <v>0</v>
      </c>
      <c r="I310" s="1">
        <f>'Cuadro de Precios'!I209</f>
        <v>0</v>
      </c>
      <c r="J310" s="1">
        <f t="shared" si="24"/>
        <v>0</v>
      </c>
    </row>
    <row r="311" spans="1:11" ht="12.75" outlineLevel="2" x14ac:dyDescent="0.2">
      <c r="A311" t="s">
        <v>971</v>
      </c>
      <c r="C311" t="s">
        <v>659</v>
      </c>
      <c r="D311" t="s">
        <v>20</v>
      </c>
      <c r="E311" t="s">
        <v>660</v>
      </c>
      <c r="F311" s="2">
        <v>0.32</v>
      </c>
      <c r="G311" s="1">
        <f>'Cuadro de Precios'!H213</f>
        <v>0</v>
      </c>
      <c r="H311" s="1">
        <f t="shared" si="25"/>
        <v>0</v>
      </c>
      <c r="I311" s="1">
        <f>'Cuadro de Precios'!I213</f>
        <v>0</v>
      </c>
      <c r="J311" s="1">
        <f t="shared" si="24"/>
        <v>0</v>
      </c>
    </row>
    <row r="312" spans="1:11" ht="12.75" outlineLevel="2" x14ac:dyDescent="0.2">
      <c r="A312" t="s">
        <v>975</v>
      </c>
      <c r="C312" t="s">
        <v>662</v>
      </c>
      <c r="D312" t="s">
        <v>20</v>
      </c>
      <c r="E312" t="s">
        <v>663</v>
      </c>
      <c r="F312" s="2">
        <v>1.26</v>
      </c>
      <c r="G312" s="1">
        <f>'Cuadro de Precios'!H214</f>
        <v>0</v>
      </c>
      <c r="H312" s="1">
        <f t="shared" si="25"/>
        <v>0</v>
      </c>
      <c r="I312" s="1">
        <f>'Cuadro de Precios'!I214</f>
        <v>0</v>
      </c>
      <c r="J312" s="1">
        <f t="shared" si="24"/>
        <v>0</v>
      </c>
    </row>
    <row r="313" spans="1:11" ht="12.75" outlineLevel="2" x14ac:dyDescent="0.2">
      <c r="A313" t="s">
        <v>979</v>
      </c>
      <c r="C313" t="s">
        <v>638</v>
      </c>
      <c r="D313" t="s">
        <v>564</v>
      </c>
      <c r="E313" t="s">
        <v>639</v>
      </c>
      <c r="F313" s="2">
        <v>0.53</v>
      </c>
      <c r="G313" s="1">
        <f>'Cuadro de Precios'!H206</f>
        <v>0</v>
      </c>
      <c r="H313" s="1">
        <f t="shared" si="25"/>
        <v>0</v>
      </c>
      <c r="I313" s="1">
        <f>'Cuadro de Precios'!I206</f>
        <v>0</v>
      </c>
      <c r="J313" s="1">
        <f t="shared" si="24"/>
        <v>0</v>
      </c>
    </row>
    <row r="314" spans="1:11" ht="12.75" outlineLevel="2" x14ac:dyDescent="0.2">
      <c r="A314" t="s">
        <v>983</v>
      </c>
      <c r="C314" t="s">
        <v>314</v>
      </c>
      <c r="D314" t="s">
        <v>311</v>
      </c>
      <c r="E314" t="s">
        <v>315</v>
      </c>
      <c r="F314" s="2">
        <v>0.03</v>
      </c>
      <c r="G314" s="1">
        <f>SUM(H302:H313)</f>
        <v>0</v>
      </c>
      <c r="H314" s="1">
        <f t="shared" si="25"/>
        <v>0</v>
      </c>
      <c r="I314" s="1"/>
      <c r="J314" s="1"/>
    </row>
    <row r="315" spans="1:11" ht="12.75" outlineLevel="2" x14ac:dyDescent="0.2">
      <c r="A315" t="s">
        <v>987</v>
      </c>
      <c r="E315" t="s">
        <v>1265</v>
      </c>
      <c r="F315" s="2"/>
      <c r="G315" s="1"/>
      <c r="H315" s="1">
        <f>SUM(H302:H314)</f>
        <v>0</v>
      </c>
      <c r="I315" s="1"/>
      <c r="J315" s="1"/>
    </row>
    <row r="316" spans="1:11" ht="12.75" outlineLevel="1" x14ac:dyDescent="0.2">
      <c r="A316" t="s">
        <v>991</v>
      </c>
      <c r="B316" t="s">
        <v>1055</v>
      </c>
      <c r="D316" t="s">
        <v>133</v>
      </c>
      <c r="E316" t="s">
        <v>1056</v>
      </c>
      <c r="F316" s="2"/>
      <c r="G316" s="1">
        <f>H326</f>
        <v>0</v>
      </c>
      <c r="H316" s="1"/>
      <c r="I316" s="1">
        <f>'Cuadro de Precios'!I332</f>
        <v>0</v>
      </c>
      <c r="J316" s="1">
        <f t="shared" ref="J316:J324" si="26">(G316-I316)</f>
        <v>0</v>
      </c>
      <c r="K316" t="s">
        <v>1057</v>
      </c>
    </row>
    <row r="317" spans="1:11" ht="12.75" outlineLevel="2" x14ac:dyDescent="0.2">
      <c r="A317" t="s">
        <v>995</v>
      </c>
      <c r="C317" t="s">
        <v>440</v>
      </c>
      <c r="D317" t="s">
        <v>330</v>
      </c>
      <c r="E317" t="s">
        <v>441</v>
      </c>
      <c r="F317" s="2">
        <v>0.3</v>
      </c>
      <c r="G317" s="1">
        <f>'Cuadro de Precios'!H141</f>
        <v>0</v>
      </c>
      <c r="H317" s="1">
        <f t="shared" ref="H317:H325" si="27">PRODUCT(F317:G317)</f>
        <v>0</v>
      </c>
      <c r="I317" s="1">
        <f>'Cuadro de Precios'!I141</f>
        <v>0</v>
      </c>
      <c r="J317" s="1">
        <f t="shared" si="26"/>
        <v>0</v>
      </c>
    </row>
    <row r="318" spans="1:11" ht="12.75" outlineLevel="2" x14ac:dyDescent="0.2">
      <c r="A318" t="s">
        <v>999</v>
      </c>
      <c r="C318" t="s">
        <v>446</v>
      </c>
      <c r="D318" t="s">
        <v>330</v>
      </c>
      <c r="E318" t="s">
        <v>447</v>
      </c>
      <c r="F318" s="2">
        <v>0.3</v>
      </c>
      <c r="G318" s="1">
        <f>'Cuadro de Precios'!H143</f>
        <v>0</v>
      </c>
      <c r="H318" s="1">
        <f t="shared" si="27"/>
        <v>0</v>
      </c>
      <c r="I318" s="1">
        <f>'Cuadro de Precios'!I143</f>
        <v>0</v>
      </c>
      <c r="J318" s="1">
        <f t="shared" si="26"/>
        <v>0</v>
      </c>
    </row>
    <row r="319" spans="1:11" ht="12.75" outlineLevel="2" x14ac:dyDescent="0.2">
      <c r="A319" t="s">
        <v>1003</v>
      </c>
      <c r="C319" t="s">
        <v>915</v>
      </c>
      <c r="D319" t="s">
        <v>133</v>
      </c>
      <c r="E319" t="s">
        <v>916</v>
      </c>
      <c r="F319" s="2">
        <v>0.08</v>
      </c>
      <c r="G319" s="1">
        <f>'Cuadro de Precios'!H295</f>
        <v>0</v>
      </c>
      <c r="H319" s="1">
        <f t="shared" si="27"/>
        <v>0</v>
      </c>
      <c r="I319" s="1">
        <f>'Cuadro de Precios'!I295</f>
        <v>0</v>
      </c>
      <c r="J319" s="1">
        <f t="shared" si="26"/>
        <v>0</v>
      </c>
    </row>
    <row r="320" spans="1:11" ht="12.75" outlineLevel="2" x14ac:dyDescent="0.2">
      <c r="A320" t="s">
        <v>1007</v>
      </c>
      <c r="C320" t="s">
        <v>899</v>
      </c>
      <c r="D320" t="s">
        <v>263</v>
      </c>
      <c r="E320" t="s">
        <v>900</v>
      </c>
      <c r="F320" s="2">
        <v>0.1</v>
      </c>
      <c r="G320" s="1">
        <f>'Cuadro de Precios'!H291</f>
        <v>0</v>
      </c>
      <c r="H320" s="1">
        <f t="shared" si="27"/>
        <v>0</v>
      </c>
      <c r="I320" s="1">
        <f>'Cuadro de Precios'!I291</f>
        <v>0</v>
      </c>
      <c r="J320" s="1">
        <f t="shared" si="26"/>
        <v>0</v>
      </c>
    </row>
    <row r="321" spans="1:11" ht="12.75" outlineLevel="2" x14ac:dyDescent="0.2">
      <c r="A321" t="s">
        <v>1011</v>
      </c>
      <c r="C321" t="s">
        <v>883</v>
      </c>
      <c r="D321" t="s">
        <v>263</v>
      </c>
      <c r="E321" t="s">
        <v>884</v>
      </c>
      <c r="F321" s="2">
        <v>0.02</v>
      </c>
      <c r="G321" s="1">
        <f>'Cuadro de Precios'!H287</f>
        <v>0</v>
      </c>
      <c r="H321" s="1">
        <f t="shared" si="27"/>
        <v>0</v>
      </c>
      <c r="I321" s="1">
        <f>'Cuadro de Precios'!I287</f>
        <v>0</v>
      </c>
      <c r="J321" s="1">
        <f t="shared" si="26"/>
        <v>0</v>
      </c>
    </row>
    <row r="322" spans="1:11" ht="12.75" outlineLevel="2" x14ac:dyDescent="0.2">
      <c r="A322" t="s">
        <v>1015</v>
      </c>
      <c r="C322" t="s">
        <v>674</v>
      </c>
      <c r="D322" t="s">
        <v>564</v>
      </c>
      <c r="E322" t="s">
        <v>675</v>
      </c>
      <c r="F322" s="2">
        <v>0.3</v>
      </c>
      <c r="G322" s="1">
        <f>'Cuadro de Precios'!H218</f>
        <v>0</v>
      </c>
      <c r="H322" s="1">
        <f t="shared" si="27"/>
        <v>0</v>
      </c>
      <c r="I322" s="1">
        <f>'Cuadro de Precios'!I218</f>
        <v>0</v>
      </c>
      <c r="J322" s="1">
        <f t="shared" si="26"/>
        <v>0</v>
      </c>
    </row>
    <row r="323" spans="1:11" ht="12.75" outlineLevel="2" x14ac:dyDescent="0.2">
      <c r="A323" t="s">
        <v>1019</v>
      </c>
      <c r="C323" t="s">
        <v>695</v>
      </c>
      <c r="D323" t="s">
        <v>133</v>
      </c>
      <c r="E323" t="s">
        <v>696</v>
      </c>
      <c r="F323" s="2">
        <v>1.1000000000000001</v>
      </c>
      <c r="G323" s="1">
        <f>'Cuadro de Precios'!H225</f>
        <v>0</v>
      </c>
      <c r="H323" s="1">
        <f t="shared" si="27"/>
        <v>0</v>
      </c>
      <c r="I323" s="1">
        <f>'Cuadro de Precios'!I225</f>
        <v>0</v>
      </c>
      <c r="J323" s="1">
        <f t="shared" si="26"/>
        <v>0</v>
      </c>
    </row>
    <row r="324" spans="1:11" ht="12.75" outlineLevel="2" x14ac:dyDescent="0.2">
      <c r="A324" t="s">
        <v>1023</v>
      </c>
      <c r="C324" t="s">
        <v>683</v>
      </c>
      <c r="D324" t="s">
        <v>133</v>
      </c>
      <c r="E324" t="s">
        <v>684</v>
      </c>
      <c r="F324" s="2">
        <v>1.1000000000000001</v>
      </c>
      <c r="G324" s="1">
        <f>'Cuadro de Precios'!H221</f>
        <v>0</v>
      </c>
      <c r="H324" s="1">
        <f t="shared" si="27"/>
        <v>0</v>
      </c>
      <c r="I324" s="1">
        <f>'Cuadro de Precios'!I221</f>
        <v>0</v>
      </c>
      <c r="J324" s="1">
        <f t="shared" si="26"/>
        <v>0</v>
      </c>
    </row>
    <row r="325" spans="1:11" ht="12.75" outlineLevel="2" x14ac:dyDescent="0.2">
      <c r="A325" t="s">
        <v>1027</v>
      </c>
      <c r="C325" t="s">
        <v>314</v>
      </c>
      <c r="D325" t="s">
        <v>311</v>
      </c>
      <c r="E325" t="s">
        <v>315</v>
      </c>
      <c r="F325" s="2">
        <v>0.03</v>
      </c>
      <c r="G325" s="1">
        <f>SUM(H317:H324)</f>
        <v>0</v>
      </c>
      <c r="H325" s="1">
        <f t="shared" si="27"/>
        <v>0</v>
      </c>
      <c r="I325" s="1"/>
      <c r="J325" s="1"/>
    </row>
    <row r="326" spans="1:11" ht="12.75" outlineLevel="2" x14ac:dyDescent="0.2">
      <c r="A326" t="s">
        <v>1031</v>
      </c>
      <c r="E326" t="s">
        <v>1265</v>
      </c>
      <c r="F326" s="2"/>
      <c r="G326" s="1"/>
      <c r="H326" s="1">
        <f>SUM(H317:H325)</f>
        <v>0</v>
      </c>
      <c r="I326" s="1"/>
      <c r="J326" s="1"/>
    </row>
    <row r="327" spans="1:11" ht="12.75" outlineLevel="1" x14ac:dyDescent="0.2">
      <c r="A327" t="s">
        <v>1035</v>
      </c>
      <c r="B327" t="s">
        <v>1059</v>
      </c>
      <c r="D327" t="s">
        <v>133</v>
      </c>
      <c r="E327" t="s">
        <v>1060</v>
      </c>
      <c r="F327" s="2"/>
      <c r="G327" s="1">
        <f>H339</f>
        <v>0</v>
      </c>
      <c r="H327" s="1"/>
      <c r="I327" s="1">
        <f>'Cuadro de Precios'!I333</f>
        <v>0</v>
      </c>
      <c r="J327" s="1">
        <f t="shared" ref="J327:J337" si="28">(G327-I327)</f>
        <v>0</v>
      </c>
      <c r="K327" t="s">
        <v>1061</v>
      </c>
    </row>
    <row r="328" spans="1:11" ht="12.75" outlineLevel="2" x14ac:dyDescent="0.2">
      <c r="A328" t="s">
        <v>1038</v>
      </c>
      <c r="C328" t="s">
        <v>440</v>
      </c>
      <c r="D328" t="s">
        <v>330</v>
      </c>
      <c r="E328" t="s">
        <v>441</v>
      </c>
      <c r="F328" s="2">
        <v>0.25</v>
      </c>
      <c r="G328" s="1">
        <f>'Cuadro de Precios'!H141</f>
        <v>0</v>
      </c>
      <c r="H328" s="1">
        <f t="shared" ref="H328:H338" si="29">PRODUCT(F328:G328)</f>
        <v>0</v>
      </c>
      <c r="I328" s="1">
        <f>'Cuadro de Precios'!I141</f>
        <v>0</v>
      </c>
      <c r="J328" s="1">
        <f t="shared" si="28"/>
        <v>0</v>
      </c>
    </row>
    <row r="329" spans="1:11" ht="12.75" outlineLevel="2" x14ac:dyDescent="0.2">
      <c r="A329" t="s">
        <v>1042</v>
      </c>
      <c r="C329" t="s">
        <v>446</v>
      </c>
      <c r="D329" t="s">
        <v>330</v>
      </c>
      <c r="E329" t="s">
        <v>447</v>
      </c>
      <c r="F329" s="2">
        <v>0.25</v>
      </c>
      <c r="G329" s="1">
        <f>'Cuadro de Precios'!H143</f>
        <v>0</v>
      </c>
      <c r="H329" s="1">
        <f t="shared" si="29"/>
        <v>0</v>
      </c>
      <c r="I329" s="1">
        <f>'Cuadro de Precios'!I143</f>
        <v>0</v>
      </c>
      <c r="J329" s="1">
        <f t="shared" si="28"/>
        <v>0</v>
      </c>
    </row>
    <row r="330" spans="1:11" ht="12.75" outlineLevel="2" x14ac:dyDescent="0.2">
      <c r="A330" t="s">
        <v>1046</v>
      </c>
      <c r="C330" t="s">
        <v>915</v>
      </c>
      <c r="D330" t="s">
        <v>133</v>
      </c>
      <c r="E330" t="s">
        <v>916</v>
      </c>
      <c r="F330" s="2">
        <v>0.08</v>
      </c>
      <c r="G330" s="1">
        <f>'Cuadro de Precios'!H295</f>
        <v>0</v>
      </c>
      <c r="H330" s="1">
        <f t="shared" si="29"/>
        <v>0</v>
      </c>
      <c r="I330" s="1">
        <f>'Cuadro de Precios'!I295</f>
        <v>0</v>
      </c>
      <c r="J330" s="1">
        <f t="shared" si="28"/>
        <v>0</v>
      </c>
    </row>
    <row r="331" spans="1:11" ht="12.75" outlineLevel="2" x14ac:dyDescent="0.2">
      <c r="A331" t="s">
        <v>1050</v>
      </c>
      <c r="C331" t="s">
        <v>899</v>
      </c>
      <c r="D331" t="s">
        <v>263</v>
      </c>
      <c r="E331" t="s">
        <v>900</v>
      </c>
      <c r="F331" s="2">
        <v>0.1</v>
      </c>
      <c r="G331" s="1">
        <f>'Cuadro de Precios'!H291</f>
        <v>0</v>
      </c>
      <c r="H331" s="1">
        <f t="shared" si="29"/>
        <v>0</v>
      </c>
      <c r="I331" s="1">
        <f>'Cuadro de Precios'!I291</f>
        <v>0</v>
      </c>
      <c r="J331" s="1">
        <f t="shared" si="28"/>
        <v>0</v>
      </c>
    </row>
    <row r="332" spans="1:11" ht="12.75" outlineLevel="2" x14ac:dyDescent="0.2">
      <c r="A332" t="s">
        <v>1054</v>
      </c>
      <c r="C332" t="s">
        <v>883</v>
      </c>
      <c r="D332" t="s">
        <v>263</v>
      </c>
      <c r="E332" t="s">
        <v>884</v>
      </c>
      <c r="F332" s="2">
        <v>0.02</v>
      </c>
      <c r="G332" s="1">
        <f>'Cuadro de Precios'!H287</f>
        <v>0</v>
      </c>
      <c r="H332" s="1">
        <f t="shared" si="29"/>
        <v>0</v>
      </c>
      <c r="I332" s="1">
        <f>'Cuadro de Precios'!I287</f>
        <v>0</v>
      </c>
      <c r="J332" s="1">
        <f t="shared" si="28"/>
        <v>0</v>
      </c>
    </row>
    <row r="333" spans="1:11" ht="12.75" outlineLevel="2" x14ac:dyDescent="0.2">
      <c r="A333" t="s">
        <v>1058</v>
      </c>
      <c r="C333" t="s">
        <v>686</v>
      </c>
      <c r="D333" t="s">
        <v>133</v>
      </c>
      <c r="E333" t="s">
        <v>687</v>
      </c>
      <c r="F333" s="2">
        <v>1.25</v>
      </c>
      <c r="G333" s="1">
        <f>'Cuadro de Precios'!H222</f>
        <v>0</v>
      </c>
      <c r="H333" s="1">
        <f t="shared" si="29"/>
        <v>0</v>
      </c>
      <c r="I333" s="1">
        <f>'Cuadro de Precios'!I222</f>
        <v>0</v>
      </c>
      <c r="J333" s="1">
        <f t="shared" si="28"/>
        <v>0</v>
      </c>
    </row>
    <row r="334" spans="1:11" ht="12.75" outlineLevel="2" x14ac:dyDescent="0.2">
      <c r="A334" t="s">
        <v>1062</v>
      </c>
      <c r="C334" t="s">
        <v>695</v>
      </c>
      <c r="D334" t="s">
        <v>133</v>
      </c>
      <c r="E334" t="s">
        <v>696</v>
      </c>
      <c r="F334" s="2">
        <v>1.25</v>
      </c>
      <c r="G334" s="1">
        <f>'Cuadro de Precios'!H225</f>
        <v>0</v>
      </c>
      <c r="H334" s="1">
        <f t="shared" si="29"/>
        <v>0</v>
      </c>
      <c r="I334" s="1">
        <f>'Cuadro de Precios'!I225</f>
        <v>0</v>
      </c>
      <c r="J334" s="1">
        <f t="shared" si="28"/>
        <v>0</v>
      </c>
    </row>
    <row r="335" spans="1:11" ht="12.75" outlineLevel="2" x14ac:dyDescent="0.2">
      <c r="A335" t="s">
        <v>1066</v>
      </c>
      <c r="C335" t="s">
        <v>668</v>
      </c>
      <c r="D335" t="s">
        <v>133</v>
      </c>
      <c r="E335" t="s">
        <v>669</v>
      </c>
      <c r="F335" s="2">
        <v>1.2</v>
      </c>
      <c r="G335" s="1">
        <f>'Cuadro de Precios'!H216</f>
        <v>0</v>
      </c>
      <c r="H335" s="1">
        <f t="shared" si="29"/>
        <v>0</v>
      </c>
      <c r="I335" s="1">
        <f>'Cuadro de Precios'!I216</f>
        <v>0</v>
      </c>
      <c r="J335" s="1">
        <f t="shared" si="28"/>
        <v>0</v>
      </c>
    </row>
    <row r="336" spans="1:11" ht="12.75" outlineLevel="2" x14ac:dyDescent="0.2">
      <c r="A336" t="s">
        <v>1070</v>
      </c>
      <c r="C336" t="s">
        <v>671</v>
      </c>
      <c r="D336" t="s">
        <v>133</v>
      </c>
      <c r="E336" t="s">
        <v>672</v>
      </c>
      <c r="F336" s="2">
        <v>1.2</v>
      </c>
      <c r="G336" s="1">
        <f>'Cuadro de Precios'!H217</f>
        <v>0</v>
      </c>
      <c r="H336" s="1">
        <f t="shared" si="29"/>
        <v>0</v>
      </c>
      <c r="I336" s="1">
        <f>'Cuadro de Precios'!I217</f>
        <v>0</v>
      </c>
      <c r="J336" s="1">
        <f t="shared" si="28"/>
        <v>0</v>
      </c>
    </row>
    <row r="337" spans="1:11" ht="12.75" outlineLevel="2" x14ac:dyDescent="0.2">
      <c r="A337" t="s">
        <v>1074</v>
      </c>
      <c r="C337" t="s">
        <v>716</v>
      </c>
      <c r="D337" t="s">
        <v>133</v>
      </c>
      <c r="E337" t="s">
        <v>717</v>
      </c>
      <c r="F337" s="2">
        <v>2.4</v>
      </c>
      <c r="G337" s="1">
        <f>'Cuadro de Precios'!H232</f>
        <v>0</v>
      </c>
      <c r="H337" s="1">
        <f t="shared" si="29"/>
        <v>0</v>
      </c>
      <c r="I337" s="1">
        <f>'Cuadro de Precios'!I232</f>
        <v>0</v>
      </c>
      <c r="J337" s="1">
        <f t="shared" si="28"/>
        <v>0</v>
      </c>
    </row>
    <row r="338" spans="1:11" ht="12.75" outlineLevel="2" x14ac:dyDescent="0.2">
      <c r="A338" t="s">
        <v>1078</v>
      </c>
      <c r="C338" t="s">
        <v>314</v>
      </c>
      <c r="D338" t="s">
        <v>311</v>
      </c>
      <c r="E338" t="s">
        <v>315</v>
      </c>
      <c r="F338" s="2">
        <v>0.03</v>
      </c>
      <c r="G338" s="1">
        <f>SUM(H328:H337)</f>
        <v>0</v>
      </c>
      <c r="H338" s="1">
        <f t="shared" si="29"/>
        <v>0</v>
      </c>
      <c r="I338" s="1"/>
      <c r="J338" s="1"/>
    </row>
    <row r="339" spans="1:11" ht="12.75" outlineLevel="2" x14ac:dyDescent="0.2">
      <c r="A339" t="s">
        <v>1080</v>
      </c>
      <c r="E339" t="s">
        <v>1265</v>
      </c>
      <c r="F339" s="2"/>
      <c r="G339" s="1"/>
      <c r="H339" s="1">
        <f>SUM(H328:H338)</f>
        <v>0</v>
      </c>
      <c r="I339" s="1"/>
      <c r="J339" s="1"/>
    </row>
    <row r="340" spans="1:11" ht="12.75" outlineLevel="1" x14ac:dyDescent="0.2">
      <c r="A340" t="s">
        <v>1084</v>
      </c>
      <c r="B340" t="s">
        <v>1063</v>
      </c>
      <c r="D340" t="s">
        <v>133</v>
      </c>
      <c r="E340" t="s">
        <v>1064</v>
      </c>
      <c r="F340" s="2"/>
      <c r="G340" s="1">
        <f>H352</f>
        <v>0</v>
      </c>
      <c r="H340" s="1"/>
      <c r="I340" s="1">
        <f>'Cuadro de Precios'!I334</f>
        <v>0</v>
      </c>
      <c r="J340" s="1">
        <f t="shared" ref="J340:J350" si="30">(G340-I340)</f>
        <v>0</v>
      </c>
      <c r="K340" t="s">
        <v>1065</v>
      </c>
    </row>
    <row r="341" spans="1:11" ht="12.75" outlineLevel="2" x14ac:dyDescent="0.2">
      <c r="A341" t="s">
        <v>1088</v>
      </c>
      <c r="C341" t="s">
        <v>440</v>
      </c>
      <c r="D341" t="s">
        <v>330</v>
      </c>
      <c r="E341" t="s">
        <v>441</v>
      </c>
      <c r="F341" s="2">
        <v>0.25</v>
      </c>
      <c r="G341" s="1">
        <f>'Cuadro de Precios'!H141</f>
        <v>0</v>
      </c>
      <c r="H341" s="1">
        <f t="shared" ref="H341:H351" si="31">PRODUCT(F341:G341)</f>
        <v>0</v>
      </c>
      <c r="I341" s="1">
        <f>'Cuadro de Precios'!I141</f>
        <v>0</v>
      </c>
      <c r="J341" s="1">
        <f t="shared" si="30"/>
        <v>0</v>
      </c>
    </row>
    <row r="342" spans="1:11" ht="12.75" outlineLevel="2" x14ac:dyDescent="0.2">
      <c r="A342" t="s">
        <v>1092</v>
      </c>
      <c r="C342" t="s">
        <v>446</v>
      </c>
      <c r="D342" t="s">
        <v>330</v>
      </c>
      <c r="E342" t="s">
        <v>447</v>
      </c>
      <c r="F342" s="2">
        <v>0.25</v>
      </c>
      <c r="G342" s="1">
        <f>'Cuadro de Precios'!H143</f>
        <v>0</v>
      </c>
      <c r="H342" s="1">
        <f t="shared" si="31"/>
        <v>0</v>
      </c>
      <c r="I342" s="1">
        <f>'Cuadro de Precios'!I143</f>
        <v>0</v>
      </c>
      <c r="J342" s="1">
        <f t="shared" si="30"/>
        <v>0</v>
      </c>
    </row>
    <row r="343" spans="1:11" ht="12.75" outlineLevel="2" x14ac:dyDescent="0.2">
      <c r="A343" t="s">
        <v>1095</v>
      </c>
      <c r="C343" t="s">
        <v>915</v>
      </c>
      <c r="D343" t="s">
        <v>133</v>
      </c>
      <c r="E343" t="s">
        <v>916</v>
      </c>
      <c r="F343" s="2">
        <v>0.08</v>
      </c>
      <c r="G343" s="1">
        <f>'Cuadro de Precios'!H295</f>
        <v>0</v>
      </c>
      <c r="H343" s="1">
        <f t="shared" si="31"/>
        <v>0</v>
      </c>
      <c r="I343" s="1">
        <f>'Cuadro de Precios'!I295</f>
        <v>0</v>
      </c>
      <c r="J343" s="1">
        <f t="shared" si="30"/>
        <v>0</v>
      </c>
    </row>
    <row r="344" spans="1:11" ht="12.75" outlineLevel="2" x14ac:dyDescent="0.2">
      <c r="A344" t="s">
        <v>1099</v>
      </c>
      <c r="C344" t="s">
        <v>899</v>
      </c>
      <c r="D344" t="s">
        <v>263</v>
      </c>
      <c r="E344" t="s">
        <v>900</v>
      </c>
      <c r="F344" s="2">
        <v>0.1</v>
      </c>
      <c r="G344" s="1">
        <f>'Cuadro de Precios'!H291</f>
        <v>0</v>
      </c>
      <c r="H344" s="1">
        <f t="shared" si="31"/>
        <v>0</v>
      </c>
      <c r="I344" s="1">
        <f>'Cuadro de Precios'!I291</f>
        <v>0</v>
      </c>
      <c r="J344" s="1">
        <f t="shared" si="30"/>
        <v>0</v>
      </c>
    </row>
    <row r="345" spans="1:11" ht="12.75" outlineLevel="2" x14ac:dyDescent="0.2">
      <c r="A345" t="s">
        <v>1103</v>
      </c>
      <c r="C345" t="s">
        <v>883</v>
      </c>
      <c r="D345" t="s">
        <v>263</v>
      </c>
      <c r="E345" t="s">
        <v>884</v>
      </c>
      <c r="F345" s="2">
        <v>0.02</v>
      </c>
      <c r="G345" s="1">
        <f>'Cuadro de Precios'!H287</f>
        <v>0</v>
      </c>
      <c r="H345" s="1">
        <f t="shared" si="31"/>
        <v>0</v>
      </c>
      <c r="I345" s="1">
        <f>'Cuadro de Precios'!I287</f>
        <v>0</v>
      </c>
      <c r="J345" s="1">
        <f t="shared" si="30"/>
        <v>0</v>
      </c>
    </row>
    <row r="346" spans="1:11" ht="12.75" outlineLevel="2" x14ac:dyDescent="0.2">
      <c r="A346" t="s">
        <v>1107</v>
      </c>
      <c r="C346" t="s">
        <v>686</v>
      </c>
      <c r="D346" t="s">
        <v>133</v>
      </c>
      <c r="E346" t="s">
        <v>687</v>
      </c>
      <c r="F346" s="2">
        <v>1.25</v>
      </c>
      <c r="G346" s="1">
        <f>'Cuadro de Precios'!H222</f>
        <v>0</v>
      </c>
      <c r="H346" s="1">
        <f t="shared" si="31"/>
        <v>0</v>
      </c>
      <c r="I346" s="1">
        <f>'Cuadro de Precios'!I222</f>
        <v>0</v>
      </c>
      <c r="J346" s="1">
        <f t="shared" si="30"/>
        <v>0</v>
      </c>
    </row>
    <row r="347" spans="1:11" ht="12.75" outlineLevel="2" x14ac:dyDescent="0.2">
      <c r="A347" t="s">
        <v>1111</v>
      </c>
      <c r="C347" t="s">
        <v>695</v>
      </c>
      <c r="D347" t="s">
        <v>133</v>
      </c>
      <c r="E347" t="s">
        <v>696</v>
      </c>
      <c r="F347" s="2">
        <v>1.25</v>
      </c>
      <c r="G347" s="1">
        <f>'Cuadro de Precios'!H225</f>
        <v>0</v>
      </c>
      <c r="H347" s="1">
        <f t="shared" si="31"/>
        <v>0</v>
      </c>
      <c r="I347" s="1">
        <f>'Cuadro de Precios'!I225</f>
        <v>0</v>
      </c>
      <c r="J347" s="1">
        <f t="shared" si="30"/>
        <v>0</v>
      </c>
    </row>
    <row r="348" spans="1:11" ht="12.75" outlineLevel="2" x14ac:dyDescent="0.2">
      <c r="A348" t="s">
        <v>1115</v>
      </c>
      <c r="C348" t="s">
        <v>668</v>
      </c>
      <c r="D348" t="s">
        <v>133</v>
      </c>
      <c r="E348" t="s">
        <v>669</v>
      </c>
      <c r="F348" s="2">
        <v>1.2</v>
      </c>
      <c r="G348" s="1">
        <f>'Cuadro de Precios'!H216</f>
        <v>0</v>
      </c>
      <c r="H348" s="1">
        <f t="shared" si="31"/>
        <v>0</v>
      </c>
      <c r="I348" s="1">
        <f>'Cuadro de Precios'!I216</f>
        <v>0</v>
      </c>
      <c r="J348" s="1">
        <f t="shared" si="30"/>
        <v>0</v>
      </c>
    </row>
    <row r="349" spans="1:11" ht="12.75" outlineLevel="2" x14ac:dyDescent="0.2">
      <c r="A349" t="s">
        <v>1120</v>
      </c>
      <c r="C349" t="s">
        <v>671</v>
      </c>
      <c r="D349" t="s">
        <v>133</v>
      </c>
      <c r="E349" t="s">
        <v>672</v>
      </c>
      <c r="F349" s="2">
        <v>1.2</v>
      </c>
      <c r="G349" s="1">
        <f>'Cuadro de Precios'!H217</f>
        <v>0</v>
      </c>
      <c r="H349" s="1">
        <f t="shared" si="31"/>
        <v>0</v>
      </c>
      <c r="I349" s="1">
        <f>'Cuadro de Precios'!I217</f>
        <v>0</v>
      </c>
      <c r="J349" s="1">
        <f t="shared" si="30"/>
        <v>0</v>
      </c>
    </row>
    <row r="350" spans="1:11" ht="12.75" outlineLevel="2" x14ac:dyDescent="0.2">
      <c r="A350" t="s">
        <v>1124</v>
      </c>
      <c r="C350" t="s">
        <v>716</v>
      </c>
      <c r="D350" t="s">
        <v>133</v>
      </c>
      <c r="E350" t="s">
        <v>717</v>
      </c>
      <c r="F350" s="2">
        <v>2.4</v>
      </c>
      <c r="G350" s="1">
        <f>'Cuadro de Precios'!H232</f>
        <v>0</v>
      </c>
      <c r="H350" s="1">
        <f t="shared" si="31"/>
        <v>0</v>
      </c>
      <c r="I350" s="1">
        <f>'Cuadro de Precios'!I232</f>
        <v>0</v>
      </c>
      <c r="J350" s="1">
        <f t="shared" si="30"/>
        <v>0</v>
      </c>
    </row>
    <row r="351" spans="1:11" ht="12.75" outlineLevel="2" x14ac:dyDescent="0.2">
      <c r="A351" t="s">
        <v>1128</v>
      </c>
      <c r="C351" t="s">
        <v>314</v>
      </c>
      <c r="D351" t="s">
        <v>311</v>
      </c>
      <c r="E351" t="s">
        <v>315</v>
      </c>
      <c r="F351" s="2">
        <v>0.03</v>
      </c>
      <c r="G351" s="1">
        <f>SUM(H341:H350)</f>
        <v>0</v>
      </c>
      <c r="H351" s="1">
        <f t="shared" si="31"/>
        <v>0</v>
      </c>
      <c r="I351" s="1"/>
      <c r="J351" s="1"/>
    </row>
    <row r="352" spans="1:11" ht="12.75" outlineLevel="2" x14ac:dyDescent="0.2">
      <c r="A352" t="s">
        <v>1132</v>
      </c>
      <c r="E352" t="s">
        <v>1265</v>
      </c>
      <c r="F352" s="2"/>
      <c r="G352" s="1"/>
      <c r="H352" s="1">
        <f>SUM(H341:H351)</f>
        <v>0</v>
      </c>
      <c r="I352" s="1"/>
      <c r="J352" s="1"/>
    </row>
    <row r="353" spans="1:11" ht="12.75" outlineLevel="1" x14ac:dyDescent="0.2">
      <c r="A353" t="s">
        <v>1136</v>
      </c>
      <c r="B353" t="s">
        <v>1067</v>
      </c>
      <c r="D353" t="s">
        <v>35</v>
      </c>
      <c r="E353" t="s">
        <v>1068</v>
      </c>
      <c r="F353" s="2"/>
      <c r="G353" s="1">
        <f>H360</f>
        <v>0</v>
      </c>
      <c r="H353" s="1"/>
      <c r="I353" s="1">
        <f>'Cuadro de Precios'!I335</f>
        <v>0</v>
      </c>
      <c r="J353" s="1">
        <f>(G353-I353)</f>
        <v>0</v>
      </c>
      <c r="K353" t="s">
        <v>1069</v>
      </c>
    </row>
    <row r="354" spans="1:11" ht="12.75" outlineLevel="2" x14ac:dyDescent="0.2">
      <c r="A354" t="s">
        <v>1140</v>
      </c>
      <c r="C354" t="s">
        <v>440</v>
      </c>
      <c r="D354" t="s">
        <v>330</v>
      </c>
      <c r="E354" t="s">
        <v>441</v>
      </c>
      <c r="F354" s="2">
        <v>0.125</v>
      </c>
      <c r="G354" s="1">
        <f>'Cuadro de Precios'!H141</f>
        <v>0</v>
      </c>
      <c r="H354" s="1">
        <f t="shared" ref="H354:H359" si="32">PRODUCT(F354:G354)</f>
        <v>0</v>
      </c>
      <c r="I354" s="1">
        <f>'Cuadro de Precios'!I141</f>
        <v>0</v>
      </c>
      <c r="J354" s="1">
        <f>(G354-I354)</f>
        <v>0</v>
      </c>
    </row>
    <row r="355" spans="1:11" ht="12.75" outlineLevel="2" x14ac:dyDescent="0.2">
      <c r="A355" t="s">
        <v>1144</v>
      </c>
      <c r="C355" t="s">
        <v>446</v>
      </c>
      <c r="D355" t="s">
        <v>330</v>
      </c>
      <c r="E355" t="s">
        <v>447</v>
      </c>
      <c r="F355" s="2">
        <v>0.125</v>
      </c>
      <c r="G355" s="1">
        <f>'Cuadro de Precios'!H143</f>
        <v>0</v>
      </c>
      <c r="H355" s="1">
        <f t="shared" si="32"/>
        <v>0</v>
      </c>
      <c r="I355" s="1">
        <f>'Cuadro de Precios'!I143</f>
        <v>0</v>
      </c>
      <c r="J355" s="1">
        <f>(G355-I355)</f>
        <v>0</v>
      </c>
    </row>
    <row r="356" spans="1:11" ht="12.75" outlineLevel="2" x14ac:dyDescent="0.2">
      <c r="A356" t="s">
        <v>1148</v>
      </c>
      <c r="C356" t="s">
        <v>314</v>
      </c>
      <c r="D356" t="s">
        <v>311</v>
      </c>
      <c r="E356" t="s">
        <v>315</v>
      </c>
      <c r="F356" s="2">
        <v>0.03</v>
      </c>
      <c r="G356" s="1">
        <f>SUM(H354:H355)</f>
        <v>0</v>
      </c>
      <c r="H356" s="1">
        <f t="shared" si="32"/>
        <v>0</v>
      </c>
      <c r="I356" s="1"/>
      <c r="J356" s="1"/>
    </row>
    <row r="357" spans="1:11" ht="12.75" outlineLevel="2" x14ac:dyDescent="0.2">
      <c r="A357" t="s">
        <v>1152</v>
      </c>
      <c r="C357" t="s">
        <v>674</v>
      </c>
      <c r="D357" t="s">
        <v>564</v>
      </c>
      <c r="E357" t="s">
        <v>675</v>
      </c>
      <c r="F357" s="2">
        <v>0.3</v>
      </c>
      <c r="G357" s="1">
        <f>'Cuadro de Precios'!H218</f>
        <v>0</v>
      </c>
      <c r="H357" s="1">
        <f t="shared" si="32"/>
        <v>0</v>
      </c>
      <c r="I357" s="1">
        <f>'Cuadro de Precios'!I218</f>
        <v>0</v>
      </c>
      <c r="J357" s="1">
        <f>(G357-I357)</f>
        <v>0</v>
      </c>
    </row>
    <row r="358" spans="1:11" ht="12.75" outlineLevel="2" x14ac:dyDescent="0.2">
      <c r="A358" t="s">
        <v>1156</v>
      </c>
      <c r="C358" t="s">
        <v>695</v>
      </c>
      <c r="D358" t="s">
        <v>133</v>
      </c>
      <c r="E358" t="s">
        <v>696</v>
      </c>
      <c r="F358" s="2">
        <v>0.6</v>
      </c>
      <c r="G358" s="1">
        <f>'Cuadro de Precios'!H225</f>
        <v>0</v>
      </c>
      <c r="H358" s="1">
        <f t="shared" si="32"/>
        <v>0</v>
      </c>
      <c r="I358" s="1">
        <f>'Cuadro de Precios'!I225</f>
        <v>0</v>
      </c>
      <c r="J358" s="1">
        <f>(G358-I358)</f>
        <v>0</v>
      </c>
    </row>
    <row r="359" spans="1:11" ht="12.75" outlineLevel="2" x14ac:dyDescent="0.2">
      <c r="A359" t="s">
        <v>1160</v>
      </c>
      <c r="C359" t="s">
        <v>686</v>
      </c>
      <c r="D359" t="s">
        <v>133</v>
      </c>
      <c r="E359" t="s">
        <v>687</v>
      </c>
      <c r="F359" s="2">
        <v>0.6</v>
      </c>
      <c r="G359" s="1">
        <f>'Cuadro de Precios'!H222</f>
        <v>0</v>
      </c>
      <c r="H359" s="1">
        <f t="shared" si="32"/>
        <v>0</v>
      </c>
      <c r="I359" s="1">
        <f>'Cuadro de Precios'!I222</f>
        <v>0</v>
      </c>
      <c r="J359" s="1">
        <f>(G359-I359)</f>
        <v>0</v>
      </c>
    </row>
    <row r="360" spans="1:11" ht="12.75" outlineLevel="2" x14ac:dyDescent="0.2">
      <c r="A360" t="s">
        <v>1164</v>
      </c>
      <c r="E360" t="s">
        <v>1265</v>
      </c>
      <c r="F360" s="2"/>
      <c r="G360" s="1"/>
      <c r="H360" s="1">
        <f>SUM(H354:H359)</f>
        <v>0</v>
      </c>
      <c r="I360" s="1"/>
      <c r="J360" s="1"/>
    </row>
    <row r="361" spans="1:11" ht="12.75" outlineLevel="1" x14ac:dyDescent="0.2">
      <c r="A361" t="s">
        <v>1168</v>
      </c>
      <c r="B361" t="s">
        <v>1071</v>
      </c>
      <c r="D361" t="s">
        <v>35</v>
      </c>
      <c r="E361" t="s">
        <v>1072</v>
      </c>
      <c r="F361" s="2"/>
      <c r="G361" s="1">
        <f>H368</f>
        <v>0</v>
      </c>
      <c r="H361" s="1"/>
      <c r="I361" s="1">
        <f>'Cuadro de Precios'!I336</f>
        <v>0</v>
      </c>
      <c r="J361" s="1">
        <f t="shared" ref="J361:J366" si="33">(G361-I361)</f>
        <v>0</v>
      </c>
      <c r="K361" t="s">
        <v>1073</v>
      </c>
    </row>
    <row r="362" spans="1:11" ht="12.75" outlineLevel="2" x14ac:dyDescent="0.2">
      <c r="A362" t="s">
        <v>1172</v>
      </c>
      <c r="C362" t="s">
        <v>440</v>
      </c>
      <c r="D362" t="s">
        <v>330</v>
      </c>
      <c r="E362" t="s">
        <v>441</v>
      </c>
      <c r="F362" s="2">
        <v>0.12</v>
      </c>
      <c r="G362" s="1">
        <f>'Cuadro de Precios'!H141</f>
        <v>0</v>
      </c>
      <c r="H362" s="1">
        <f t="shared" ref="H362:H367" si="34">PRODUCT(F362:G362)</f>
        <v>0</v>
      </c>
      <c r="I362" s="1">
        <f>'Cuadro de Precios'!I141</f>
        <v>0</v>
      </c>
      <c r="J362" s="1">
        <f t="shared" si="33"/>
        <v>0</v>
      </c>
    </row>
    <row r="363" spans="1:11" ht="12.75" outlineLevel="2" x14ac:dyDescent="0.2">
      <c r="A363" t="s">
        <v>1176</v>
      </c>
      <c r="C363" t="s">
        <v>446</v>
      </c>
      <c r="D363" t="s">
        <v>330</v>
      </c>
      <c r="E363" t="s">
        <v>447</v>
      </c>
      <c r="F363" s="2">
        <v>0.3</v>
      </c>
      <c r="G363" s="1">
        <f>'Cuadro de Precios'!H143</f>
        <v>0</v>
      </c>
      <c r="H363" s="1">
        <f t="shared" si="34"/>
        <v>0</v>
      </c>
      <c r="I363" s="1">
        <f>'Cuadro de Precios'!I143</f>
        <v>0</v>
      </c>
      <c r="J363" s="1">
        <f t="shared" si="33"/>
        <v>0</v>
      </c>
    </row>
    <row r="364" spans="1:11" ht="12.75" outlineLevel="2" x14ac:dyDescent="0.2">
      <c r="A364" t="s">
        <v>1180</v>
      </c>
      <c r="C364" t="s">
        <v>674</v>
      </c>
      <c r="D364" t="s">
        <v>564</v>
      </c>
      <c r="E364" t="s">
        <v>675</v>
      </c>
      <c r="F364" s="2">
        <v>0.5</v>
      </c>
      <c r="G364" s="1">
        <f>'Cuadro de Precios'!H218</f>
        <v>0</v>
      </c>
      <c r="H364" s="1">
        <f t="shared" si="34"/>
        <v>0</v>
      </c>
      <c r="I364" s="1">
        <f>'Cuadro de Precios'!I218</f>
        <v>0</v>
      </c>
      <c r="J364" s="1">
        <f t="shared" si="33"/>
        <v>0</v>
      </c>
    </row>
    <row r="365" spans="1:11" ht="12.75" outlineLevel="2" x14ac:dyDescent="0.2">
      <c r="A365" t="s">
        <v>1184</v>
      </c>
      <c r="C365" t="s">
        <v>689</v>
      </c>
      <c r="D365" t="s">
        <v>35</v>
      </c>
      <c r="E365" t="s">
        <v>690</v>
      </c>
      <c r="F365" s="2">
        <v>1</v>
      </c>
      <c r="G365" s="1">
        <f>'Cuadro de Precios'!H223</f>
        <v>0</v>
      </c>
      <c r="H365" s="1">
        <f t="shared" si="34"/>
        <v>0</v>
      </c>
      <c r="I365" s="1">
        <f>'Cuadro de Precios'!I223</f>
        <v>0</v>
      </c>
      <c r="J365" s="1">
        <f t="shared" si="33"/>
        <v>0</v>
      </c>
    </row>
    <row r="366" spans="1:11" ht="12.75" outlineLevel="2" x14ac:dyDescent="0.2">
      <c r="A366" t="s">
        <v>1188</v>
      </c>
      <c r="C366" t="s">
        <v>695</v>
      </c>
      <c r="D366" t="s">
        <v>133</v>
      </c>
      <c r="E366" t="s">
        <v>696</v>
      </c>
      <c r="F366" s="2">
        <v>1</v>
      </c>
      <c r="G366" s="1">
        <f>'Cuadro de Precios'!H225</f>
        <v>0</v>
      </c>
      <c r="H366" s="1">
        <f t="shared" si="34"/>
        <v>0</v>
      </c>
      <c r="I366" s="1">
        <f>'Cuadro de Precios'!I225</f>
        <v>0</v>
      </c>
      <c r="J366" s="1">
        <f t="shared" si="33"/>
        <v>0</v>
      </c>
    </row>
    <row r="367" spans="1:11" ht="12.75" outlineLevel="2" x14ac:dyDescent="0.2">
      <c r="A367" t="s">
        <v>1192</v>
      </c>
      <c r="C367" t="s">
        <v>314</v>
      </c>
      <c r="D367" t="s">
        <v>311</v>
      </c>
      <c r="E367" t="s">
        <v>315</v>
      </c>
      <c r="F367" s="2">
        <v>0.03</v>
      </c>
      <c r="G367" s="1">
        <f>SUM(H362:H366)</f>
        <v>0</v>
      </c>
      <c r="H367" s="1">
        <f t="shared" si="34"/>
        <v>0</v>
      </c>
      <c r="I367" s="1"/>
      <c r="J367" s="1"/>
    </row>
    <row r="368" spans="1:11" ht="12.75" outlineLevel="2" x14ac:dyDescent="0.2">
      <c r="A368" t="s">
        <v>1196</v>
      </c>
      <c r="E368" t="s">
        <v>1265</v>
      </c>
      <c r="F368" s="2"/>
      <c r="G368" s="1"/>
      <c r="H368" s="1">
        <f>SUM(H362:H367)</f>
        <v>0</v>
      </c>
      <c r="I368" s="1"/>
      <c r="J368" s="1"/>
    </row>
    <row r="369" spans="1:11" ht="12.75" outlineLevel="1" x14ac:dyDescent="0.2">
      <c r="A369" t="s">
        <v>1200</v>
      </c>
      <c r="B369" t="s">
        <v>1075</v>
      </c>
      <c r="D369" t="s">
        <v>20</v>
      </c>
      <c r="E369" t="s">
        <v>1076</v>
      </c>
      <c r="F369" s="2"/>
      <c r="G369" s="1">
        <f>H376</f>
        <v>0</v>
      </c>
      <c r="H369" s="1"/>
      <c r="I369" s="1">
        <f>'Cuadro de Precios'!I337</f>
        <v>0</v>
      </c>
      <c r="J369" s="1">
        <f t="shared" ref="J369:J374" si="35">(G369-I369)</f>
        <v>0</v>
      </c>
      <c r="K369" t="s">
        <v>1077</v>
      </c>
    </row>
    <row r="370" spans="1:11" ht="12.75" outlineLevel="2" x14ac:dyDescent="0.2">
      <c r="A370" t="s">
        <v>1202</v>
      </c>
      <c r="C370" t="s">
        <v>440</v>
      </c>
      <c r="D370" t="s">
        <v>330</v>
      </c>
      <c r="E370" t="s">
        <v>441</v>
      </c>
      <c r="F370" s="2">
        <v>0.15</v>
      </c>
      <c r="G370" s="1">
        <f>'Cuadro de Precios'!H141</f>
        <v>0</v>
      </c>
      <c r="H370" s="1">
        <f t="shared" ref="H370:H375" si="36">PRODUCT(F370:G370)</f>
        <v>0</v>
      </c>
      <c r="I370" s="1">
        <f>'Cuadro de Precios'!I141</f>
        <v>0</v>
      </c>
      <c r="J370" s="1">
        <f t="shared" si="35"/>
        <v>0</v>
      </c>
    </row>
    <row r="371" spans="1:11" ht="12.75" outlineLevel="2" x14ac:dyDescent="0.2">
      <c r="A371" t="s">
        <v>1207</v>
      </c>
      <c r="C371" t="s">
        <v>446</v>
      </c>
      <c r="D371" t="s">
        <v>330</v>
      </c>
      <c r="E371" t="s">
        <v>447</v>
      </c>
      <c r="F371" s="2">
        <v>0.15</v>
      </c>
      <c r="G371" s="1">
        <f>'Cuadro de Precios'!H143</f>
        <v>0</v>
      </c>
      <c r="H371" s="1">
        <f t="shared" si="36"/>
        <v>0</v>
      </c>
      <c r="I371" s="1">
        <f>'Cuadro de Precios'!I143</f>
        <v>0</v>
      </c>
      <c r="J371" s="1">
        <f t="shared" si="35"/>
        <v>0</v>
      </c>
    </row>
    <row r="372" spans="1:11" ht="12.75" outlineLevel="2" x14ac:dyDescent="0.2">
      <c r="A372" t="s">
        <v>1211</v>
      </c>
      <c r="C372" t="s">
        <v>674</v>
      </c>
      <c r="D372" t="s">
        <v>564</v>
      </c>
      <c r="E372" t="s">
        <v>675</v>
      </c>
      <c r="F372" s="2">
        <v>0.3</v>
      </c>
      <c r="G372" s="1">
        <f>'Cuadro de Precios'!H218</f>
        <v>0</v>
      </c>
      <c r="H372" s="1">
        <f t="shared" si="36"/>
        <v>0</v>
      </c>
      <c r="I372" s="1">
        <f>'Cuadro de Precios'!I218</f>
        <v>0</v>
      </c>
      <c r="J372" s="1">
        <f t="shared" si="35"/>
        <v>0</v>
      </c>
    </row>
    <row r="373" spans="1:11" ht="12.75" outlineLevel="2" x14ac:dyDescent="0.2">
      <c r="A373" t="s">
        <v>1215</v>
      </c>
      <c r="C373" t="s">
        <v>692</v>
      </c>
      <c r="D373" t="s">
        <v>133</v>
      </c>
      <c r="E373" t="s">
        <v>693</v>
      </c>
      <c r="F373" s="2">
        <v>1</v>
      </c>
      <c r="G373" s="1">
        <f>'Cuadro de Precios'!H224</f>
        <v>0</v>
      </c>
      <c r="H373" s="1">
        <f t="shared" si="36"/>
        <v>0</v>
      </c>
      <c r="I373" s="1">
        <f>'Cuadro de Precios'!I224</f>
        <v>0</v>
      </c>
      <c r="J373" s="1">
        <f t="shared" si="35"/>
        <v>0</v>
      </c>
    </row>
    <row r="374" spans="1:11" ht="12.75" outlineLevel="2" x14ac:dyDescent="0.2">
      <c r="A374" t="s">
        <v>1219</v>
      </c>
      <c r="C374" t="s">
        <v>713</v>
      </c>
      <c r="D374" t="s">
        <v>20</v>
      </c>
      <c r="E374" t="s">
        <v>714</v>
      </c>
      <c r="F374" s="2">
        <v>1</v>
      </c>
      <c r="G374" s="1">
        <f>'Cuadro de Precios'!H231</f>
        <v>0</v>
      </c>
      <c r="H374" s="1">
        <f t="shared" si="36"/>
        <v>0</v>
      </c>
      <c r="I374" s="1">
        <f>'Cuadro de Precios'!I231</f>
        <v>0</v>
      </c>
      <c r="J374" s="1">
        <f t="shared" si="35"/>
        <v>0</v>
      </c>
    </row>
    <row r="375" spans="1:11" ht="12.75" outlineLevel="2" x14ac:dyDescent="0.2">
      <c r="A375" t="s">
        <v>1223</v>
      </c>
      <c r="C375" t="s">
        <v>314</v>
      </c>
      <c r="D375" t="s">
        <v>311</v>
      </c>
      <c r="E375" t="s">
        <v>315</v>
      </c>
      <c r="F375" s="2">
        <v>0.03</v>
      </c>
      <c r="G375" s="1">
        <f>SUM(H370:H374)</f>
        <v>0</v>
      </c>
      <c r="H375" s="1">
        <f t="shared" si="36"/>
        <v>0</v>
      </c>
      <c r="I375" s="1"/>
      <c r="J375" s="1"/>
    </row>
    <row r="376" spans="1:11" ht="12.75" outlineLevel="2" x14ac:dyDescent="0.2">
      <c r="A376" t="s">
        <v>1227</v>
      </c>
      <c r="E376" t="s">
        <v>1265</v>
      </c>
      <c r="F376" s="2"/>
      <c r="G376" s="1"/>
      <c r="H376" s="1">
        <f>SUM(H370:H375)</f>
        <v>0</v>
      </c>
      <c r="I376" s="1"/>
      <c r="J376" s="1"/>
    </row>
    <row r="377" spans="1:11" ht="12.75" outlineLevel="1" x14ac:dyDescent="0.2">
      <c r="A377" t="s">
        <v>1231</v>
      </c>
      <c r="B377" t="s">
        <v>1079</v>
      </c>
      <c r="D377" t="s">
        <v>20</v>
      </c>
      <c r="E377" t="s">
        <v>1076</v>
      </c>
      <c r="F377" s="2"/>
      <c r="G377" s="1">
        <f>H384</f>
        <v>0</v>
      </c>
      <c r="H377" s="1"/>
      <c r="I377" s="1">
        <f>'Cuadro de Precios'!I338</f>
        <v>0</v>
      </c>
      <c r="J377" s="1">
        <f t="shared" ref="J377:J382" si="37">(G377-I377)</f>
        <v>0</v>
      </c>
      <c r="K377" t="s">
        <v>1077</v>
      </c>
    </row>
    <row r="378" spans="1:11" ht="12.75" outlineLevel="2" x14ac:dyDescent="0.2">
      <c r="A378" t="s">
        <v>1235</v>
      </c>
      <c r="C378" t="s">
        <v>440</v>
      </c>
      <c r="D378" t="s">
        <v>330</v>
      </c>
      <c r="E378" t="s">
        <v>441</v>
      </c>
      <c r="F378" s="2">
        <v>0.15</v>
      </c>
      <c r="G378" s="1">
        <f>'Cuadro de Precios'!H141</f>
        <v>0</v>
      </c>
      <c r="H378" s="1">
        <f t="shared" ref="H378:H383" si="38">PRODUCT(F378:G378)</f>
        <v>0</v>
      </c>
      <c r="I378" s="1">
        <f>'Cuadro de Precios'!I141</f>
        <v>0</v>
      </c>
      <c r="J378" s="1">
        <f t="shared" si="37"/>
        <v>0</v>
      </c>
    </row>
    <row r="379" spans="1:11" ht="12.75" outlineLevel="2" x14ac:dyDescent="0.2">
      <c r="A379" t="s">
        <v>1239</v>
      </c>
      <c r="C379" t="s">
        <v>446</v>
      </c>
      <c r="D379" t="s">
        <v>330</v>
      </c>
      <c r="E379" t="s">
        <v>447</v>
      </c>
      <c r="F379" s="2">
        <v>0.15</v>
      </c>
      <c r="G379" s="1">
        <f>'Cuadro de Precios'!H143</f>
        <v>0</v>
      </c>
      <c r="H379" s="1">
        <f t="shared" si="38"/>
        <v>0</v>
      </c>
      <c r="I379" s="1">
        <f>'Cuadro de Precios'!I143</f>
        <v>0</v>
      </c>
      <c r="J379" s="1">
        <f t="shared" si="37"/>
        <v>0</v>
      </c>
    </row>
    <row r="380" spans="1:11" ht="12.75" outlineLevel="2" x14ac:dyDescent="0.2">
      <c r="A380" t="s">
        <v>1243</v>
      </c>
      <c r="C380" t="s">
        <v>674</v>
      </c>
      <c r="D380" t="s">
        <v>564</v>
      </c>
      <c r="E380" t="s">
        <v>675</v>
      </c>
      <c r="F380" s="2">
        <v>0.3</v>
      </c>
      <c r="G380" s="1">
        <f>'Cuadro de Precios'!H218</f>
        <v>0</v>
      </c>
      <c r="H380" s="1">
        <f t="shared" si="38"/>
        <v>0</v>
      </c>
      <c r="I380" s="1">
        <f>'Cuadro de Precios'!I218</f>
        <v>0</v>
      </c>
      <c r="J380" s="1">
        <f t="shared" si="37"/>
        <v>0</v>
      </c>
    </row>
    <row r="381" spans="1:11" ht="12.75" outlineLevel="2" x14ac:dyDescent="0.2">
      <c r="A381" t="s">
        <v>1247</v>
      </c>
      <c r="C381" t="s">
        <v>692</v>
      </c>
      <c r="D381" t="s">
        <v>133</v>
      </c>
      <c r="E381" t="s">
        <v>693</v>
      </c>
      <c r="F381" s="2">
        <v>1</v>
      </c>
      <c r="G381" s="1">
        <f>'Cuadro de Precios'!H224</f>
        <v>0</v>
      </c>
      <c r="H381" s="1">
        <f t="shared" si="38"/>
        <v>0</v>
      </c>
      <c r="I381" s="1">
        <f>'Cuadro de Precios'!I224</f>
        <v>0</v>
      </c>
      <c r="J381" s="1">
        <f t="shared" si="37"/>
        <v>0</v>
      </c>
    </row>
    <row r="382" spans="1:11" ht="12.75" outlineLevel="2" x14ac:dyDescent="0.2">
      <c r="A382" t="s">
        <v>1251</v>
      </c>
      <c r="C382" t="s">
        <v>713</v>
      </c>
      <c r="D382" t="s">
        <v>20</v>
      </c>
      <c r="E382" t="s">
        <v>714</v>
      </c>
      <c r="F382" s="2">
        <v>1</v>
      </c>
      <c r="G382" s="1">
        <f>'Cuadro de Precios'!H231</f>
        <v>0</v>
      </c>
      <c r="H382" s="1">
        <f t="shared" si="38"/>
        <v>0</v>
      </c>
      <c r="I382" s="1">
        <f>'Cuadro de Precios'!I231</f>
        <v>0</v>
      </c>
      <c r="J382" s="1">
        <f t="shared" si="37"/>
        <v>0</v>
      </c>
    </row>
    <row r="383" spans="1:11" ht="12.75" outlineLevel="2" x14ac:dyDescent="0.2">
      <c r="A383" t="s">
        <v>1255</v>
      </c>
      <c r="C383" t="s">
        <v>314</v>
      </c>
      <c r="D383" t="s">
        <v>311</v>
      </c>
      <c r="E383" t="s">
        <v>315</v>
      </c>
      <c r="F383" s="2">
        <v>0.03</v>
      </c>
      <c r="G383" s="1">
        <f>SUM(H378:H382)</f>
        <v>0</v>
      </c>
      <c r="H383" s="1">
        <f t="shared" si="38"/>
        <v>0</v>
      </c>
      <c r="I383" s="1"/>
      <c r="J383" s="1"/>
    </row>
    <row r="384" spans="1:11" ht="12.75" outlineLevel="2" x14ac:dyDescent="0.2">
      <c r="A384" t="s">
        <v>1259</v>
      </c>
      <c r="E384" t="s">
        <v>1265</v>
      </c>
      <c r="F384" s="2"/>
      <c r="G384" s="1"/>
      <c r="H384" s="1">
        <f>SUM(H378:H383)</f>
        <v>0</v>
      </c>
      <c r="I384" s="1"/>
      <c r="J384" s="1"/>
    </row>
    <row r="385" spans="1:11" ht="12.75" outlineLevel="1" x14ac:dyDescent="0.2">
      <c r="A385" t="s">
        <v>0</v>
      </c>
      <c r="B385" t="s">
        <v>1081</v>
      </c>
      <c r="D385" t="s">
        <v>35</v>
      </c>
      <c r="E385" t="s">
        <v>1082</v>
      </c>
      <c r="F385" s="2"/>
      <c r="G385" s="1">
        <f>H393</f>
        <v>0</v>
      </c>
      <c r="H385" s="1"/>
      <c r="I385" s="1">
        <f>'Cuadro de Precios'!I339</f>
        <v>0</v>
      </c>
      <c r="J385" s="1">
        <f t="shared" ref="J385:J391" si="39">(G385-I385)</f>
        <v>0</v>
      </c>
      <c r="K385" t="s">
        <v>1083</v>
      </c>
    </row>
    <row r="386" spans="1:11" ht="12.75" outlineLevel="2" x14ac:dyDescent="0.2">
      <c r="A386" t="s">
        <v>1266</v>
      </c>
      <c r="C386" t="s">
        <v>440</v>
      </c>
      <c r="D386" t="s">
        <v>330</v>
      </c>
      <c r="E386" t="s">
        <v>441</v>
      </c>
      <c r="F386" s="2">
        <v>0.5</v>
      </c>
      <c r="G386" s="1">
        <f>'Cuadro de Precios'!H141</f>
        <v>0</v>
      </c>
      <c r="H386" s="1">
        <f t="shared" ref="H386:H392" si="40">PRODUCT(F386:G386)</f>
        <v>0</v>
      </c>
      <c r="I386" s="1">
        <f>'Cuadro de Precios'!I141</f>
        <v>0</v>
      </c>
      <c r="J386" s="1">
        <f t="shared" si="39"/>
        <v>0</v>
      </c>
    </row>
    <row r="387" spans="1:11" ht="12.75" outlineLevel="2" x14ac:dyDescent="0.2">
      <c r="A387" t="s">
        <v>1267</v>
      </c>
      <c r="C387" t="s">
        <v>446</v>
      </c>
      <c r="D387" t="s">
        <v>330</v>
      </c>
      <c r="E387" t="s">
        <v>447</v>
      </c>
      <c r="F387" s="2">
        <v>0.5</v>
      </c>
      <c r="G387" s="1">
        <f>'Cuadro de Precios'!H143</f>
        <v>0</v>
      </c>
      <c r="H387" s="1">
        <f t="shared" si="40"/>
        <v>0</v>
      </c>
      <c r="I387" s="1">
        <f>'Cuadro de Precios'!I143</f>
        <v>0</v>
      </c>
      <c r="J387" s="1">
        <f t="shared" si="39"/>
        <v>0</v>
      </c>
    </row>
    <row r="388" spans="1:11" ht="12.75" outlineLevel="2" x14ac:dyDescent="0.2">
      <c r="A388" t="s">
        <v>1268</v>
      </c>
      <c r="C388" t="s">
        <v>452</v>
      </c>
      <c r="D388" t="s">
        <v>330</v>
      </c>
      <c r="E388" t="s">
        <v>453</v>
      </c>
      <c r="F388" s="2">
        <v>0.32</v>
      </c>
      <c r="G388" s="1">
        <f>'Cuadro de Precios'!H145</f>
        <v>0</v>
      </c>
      <c r="H388" s="1">
        <f t="shared" si="40"/>
        <v>0</v>
      </c>
      <c r="I388" s="1">
        <f>'Cuadro de Precios'!I145</f>
        <v>0</v>
      </c>
      <c r="J388" s="1">
        <f t="shared" si="39"/>
        <v>0</v>
      </c>
    </row>
    <row r="389" spans="1:11" ht="12.75" outlineLevel="2" x14ac:dyDescent="0.2">
      <c r="A389" t="s">
        <v>1269</v>
      </c>
      <c r="C389" t="s">
        <v>677</v>
      </c>
      <c r="D389" t="s">
        <v>564</v>
      </c>
      <c r="E389" t="s">
        <v>678</v>
      </c>
      <c r="F389" s="2">
        <v>0.1</v>
      </c>
      <c r="G389" s="1">
        <f>'Cuadro de Precios'!H219</f>
        <v>0</v>
      </c>
      <c r="H389" s="1">
        <f t="shared" si="40"/>
        <v>0</v>
      </c>
      <c r="I389" s="1">
        <f>'Cuadro de Precios'!I219</f>
        <v>0</v>
      </c>
      <c r="J389" s="1">
        <f t="shared" si="39"/>
        <v>0</v>
      </c>
    </row>
    <row r="390" spans="1:11" ht="12.75" outlineLevel="2" x14ac:dyDescent="0.2">
      <c r="A390" t="s">
        <v>1270</v>
      </c>
      <c r="C390" t="s">
        <v>704</v>
      </c>
      <c r="D390" t="s">
        <v>133</v>
      </c>
      <c r="E390" t="s">
        <v>705</v>
      </c>
      <c r="F390" s="2">
        <v>0.35</v>
      </c>
      <c r="G390" s="1">
        <f>'Cuadro de Precios'!H228</f>
        <v>0</v>
      </c>
      <c r="H390" s="1">
        <f t="shared" si="40"/>
        <v>0</v>
      </c>
      <c r="I390" s="1">
        <f>'Cuadro de Precios'!I228</f>
        <v>0</v>
      </c>
      <c r="J390" s="1">
        <f t="shared" si="39"/>
        <v>0</v>
      </c>
    </row>
    <row r="391" spans="1:11" ht="12.75" outlineLevel="2" x14ac:dyDescent="0.2">
      <c r="A391" t="s">
        <v>1271</v>
      </c>
      <c r="C391" t="s">
        <v>665</v>
      </c>
      <c r="D391" t="s">
        <v>133</v>
      </c>
      <c r="E391" t="s">
        <v>666</v>
      </c>
      <c r="F391" s="2">
        <v>0.27200000000000002</v>
      </c>
      <c r="G391" s="1">
        <f>'Cuadro de Precios'!H215</f>
        <v>0</v>
      </c>
      <c r="H391" s="1">
        <f t="shared" si="40"/>
        <v>0</v>
      </c>
      <c r="I391" s="1">
        <f>'Cuadro de Precios'!I215</f>
        <v>0</v>
      </c>
      <c r="J391" s="1">
        <f t="shared" si="39"/>
        <v>0</v>
      </c>
    </row>
    <row r="392" spans="1:11" ht="12.75" outlineLevel="2" x14ac:dyDescent="0.2">
      <c r="A392" t="s">
        <v>1272</v>
      </c>
      <c r="C392" t="s">
        <v>314</v>
      </c>
      <c r="D392" t="s">
        <v>311</v>
      </c>
      <c r="E392" t="s">
        <v>315</v>
      </c>
      <c r="F392" s="2">
        <v>0.03</v>
      </c>
      <c r="G392" s="1">
        <f>SUM(H386:H391)</f>
        <v>0</v>
      </c>
      <c r="H392" s="1">
        <f t="shared" si="40"/>
        <v>0</v>
      </c>
      <c r="I392" s="1"/>
      <c r="J392" s="1"/>
    </row>
    <row r="393" spans="1:11" ht="12.75" outlineLevel="2" x14ac:dyDescent="0.2">
      <c r="A393" t="s">
        <v>1273</v>
      </c>
      <c r="E393" t="s">
        <v>1265</v>
      </c>
      <c r="F393" s="2"/>
      <c r="G393" s="1"/>
      <c r="H393" s="1">
        <f>SUM(H386:H392)</f>
        <v>0</v>
      </c>
      <c r="I393" s="1"/>
      <c r="J393" s="1"/>
    </row>
    <row r="394" spans="1:11" ht="12.75" outlineLevel="1" x14ac:dyDescent="0.2">
      <c r="A394" t="s">
        <v>1274</v>
      </c>
      <c r="B394" t="s">
        <v>1085</v>
      </c>
      <c r="D394" t="s">
        <v>35</v>
      </c>
      <c r="E394" t="s">
        <v>1086</v>
      </c>
      <c r="F394" s="2"/>
      <c r="G394" s="1">
        <f>H404</f>
        <v>0</v>
      </c>
      <c r="H394" s="1"/>
      <c r="I394" s="1">
        <f>'Cuadro de Precios'!I340</f>
        <v>0</v>
      </c>
      <c r="J394" s="1">
        <f t="shared" ref="J394:J399" si="41">(G394-I394)</f>
        <v>0</v>
      </c>
      <c r="K394" t="s">
        <v>1087</v>
      </c>
    </row>
    <row r="395" spans="1:11" ht="12.75" outlineLevel="2" x14ac:dyDescent="0.2">
      <c r="A395" t="s">
        <v>1275</v>
      </c>
      <c r="C395" t="s">
        <v>440</v>
      </c>
      <c r="D395" t="s">
        <v>330</v>
      </c>
      <c r="E395" t="s">
        <v>441</v>
      </c>
      <c r="F395" s="2">
        <v>0.5</v>
      </c>
      <c r="G395" s="1">
        <f>'Cuadro de Precios'!H141</f>
        <v>0</v>
      </c>
      <c r="H395" s="1">
        <f t="shared" ref="H395:H403" si="42">PRODUCT(F395:G395)</f>
        <v>0</v>
      </c>
      <c r="I395" s="1">
        <f>'Cuadro de Precios'!I141</f>
        <v>0</v>
      </c>
      <c r="J395" s="1">
        <f t="shared" si="41"/>
        <v>0</v>
      </c>
    </row>
    <row r="396" spans="1:11" ht="12.75" outlineLevel="2" x14ac:dyDescent="0.2">
      <c r="A396" t="s">
        <v>1276</v>
      </c>
      <c r="C396" t="s">
        <v>446</v>
      </c>
      <c r="D396" t="s">
        <v>330</v>
      </c>
      <c r="E396" t="s">
        <v>447</v>
      </c>
      <c r="F396" s="2">
        <v>0.5</v>
      </c>
      <c r="G396" s="1">
        <f>'Cuadro de Precios'!H143</f>
        <v>0</v>
      </c>
      <c r="H396" s="1">
        <f t="shared" si="42"/>
        <v>0</v>
      </c>
      <c r="I396" s="1">
        <f>'Cuadro de Precios'!I143</f>
        <v>0</v>
      </c>
      <c r="J396" s="1">
        <f t="shared" si="41"/>
        <v>0</v>
      </c>
    </row>
    <row r="397" spans="1:11" ht="12.75" outlineLevel="2" x14ac:dyDescent="0.2">
      <c r="A397" t="s">
        <v>1277</v>
      </c>
      <c r="C397" t="s">
        <v>452</v>
      </c>
      <c r="D397" t="s">
        <v>330</v>
      </c>
      <c r="E397" t="s">
        <v>453</v>
      </c>
      <c r="F397" s="2">
        <v>0.32</v>
      </c>
      <c r="G397" s="1">
        <f>'Cuadro de Precios'!H145</f>
        <v>0</v>
      </c>
      <c r="H397" s="1">
        <f t="shared" si="42"/>
        <v>0</v>
      </c>
      <c r="I397" s="1">
        <f>'Cuadro de Precios'!I145</f>
        <v>0</v>
      </c>
      <c r="J397" s="1">
        <f t="shared" si="41"/>
        <v>0</v>
      </c>
    </row>
    <row r="398" spans="1:11" ht="12.75" outlineLevel="2" x14ac:dyDescent="0.2">
      <c r="A398" t="s">
        <v>1278</v>
      </c>
      <c r="C398" t="s">
        <v>665</v>
      </c>
      <c r="D398" t="s">
        <v>133</v>
      </c>
      <c r="E398" t="s">
        <v>666</v>
      </c>
      <c r="F398" s="2">
        <v>0.27200000000000002</v>
      </c>
      <c r="G398" s="1">
        <f>'Cuadro de Precios'!H215</f>
        <v>0</v>
      </c>
      <c r="H398" s="1">
        <f t="shared" si="42"/>
        <v>0</v>
      </c>
      <c r="I398" s="1">
        <f>'Cuadro de Precios'!I215</f>
        <v>0</v>
      </c>
      <c r="J398" s="1">
        <f t="shared" si="41"/>
        <v>0</v>
      </c>
    </row>
    <row r="399" spans="1:11" ht="12.75" outlineLevel="2" x14ac:dyDescent="0.2">
      <c r="A399" t="s">
        <v>1279</v>
      </c>
      <c r="C399" t="s">
        <v>907</v>
      </c>
      <c r="D399" t="s">
        <v>263</v>
      </c>
      <c r="E399" t="s">
        <v>908</v>
      </c>
      <c r="F399" s="2">
        <v>5.0000000000000001E-3</v>
      </c>
      <c r="G399" s="1">
        <f>'Cuadro de Precios'!H293</f>
        <v>0</v>
      </c>
      <c r="H399" s="1">
        <f t="shared" si="42"/>
        <v>0</v>
      </c>
      <c r="I399" s="1">
        <f>'Cuadro de Precios'!I293</f>
        <v>0</v>
      </c>
      <c r="J399" s="1">
        <f t="shared" si="41"/>
        <v>0</v>
      </c>
    </row>
    <row r="400" spans="1:11" ht="12.75" outlineLevel="2" x14ac:dyDescent="0.2">
      <c r="A400" t="s">
        <v>1280</v>
      </c>
      <c r="C400" t="s">
        <v>314</v>
      </c>
      <c r="D400" t="s">
        <v>311</v>
      </c>
      <c r="E400" t="s">
        <v>315</v>
      </c>
      <c r="F400" s="2">
        <v>0.03</v>
      </c>
      <c r="G400" s="1">
        <f>SUM(H395:H399)</f>
        <v>0</v>
      </c>
      <c r="H400" s="1">
        <f t="shared" si="42"/>
        <v>0</v>
      </c>
      <c r="I400" s="1"/>
      <c r="J400" s="1"/>
    </row>
    <row r="401" spans="1:11" ht="12.75" outlineLevel="2" x14ac:dyDescent="0.2">
      <c r="A401" t="s">
        <v>1281</v>
      </c>
      <c r="C401" t="s">
        <v>674</v>
      </c>
      <c r="D401" t="s">
        <v>564</v>
      </c>
      <c r="E401" t="s">
        <v>675</v>
      </c>
      <c r="F401" s="2">
        <v>0.1</v>
      </c>
      <c r="G401" s="1">
        <f>'Cuadro de Precios'!H218</f>
        <v>0</v>
      </c>
      <c r="H401" s="1">
        <f t="shared" si="42"/>
        <v>0</v>
      </c>
      <c r="I401" s="1">
        <f>'Cuadro de Precios'!I218</f>
        <v>0</v>
      </c>
      <c r="J401" s="1">
        <f>(G401-I401)</f>
        <v>0</v>
      </c>
    </row>
    <row r="402" spans="1:11" ht="12.75" outlineLevel="2" x14ac:dyDescent="0.2">
      <c r="A402" t="s">
        <v>1282</v>
      </c>
      <c r="C402" t="s">
        <v>698</v>
      </c>
      <c r="D402" t="s">
        <v>133</v>
      </c>
      <c r="E402" t="s">
        <v>699</v>
      </c>
      <c r="F402" s="2">
        <v>0.35</v>
      </c>
      <c r="G402" s="1">
        <f>'Cuadro de Precios'!H226</f>
        <v>0</v>
      </c>
      <c r="H402" s="1">
        <f t="shared" si="42"/>
        <v>0</v>
      </c>
      <c r="I402" s="1">
        <f>'Cuadro de Precios'!I226</f>
        <v>0</v>
      </c>
      <c r="J402" s="1">
        <f>(G402-I402)</f>
        <v>0</v>
      </c>
    </row>
    <row r="403" spans="1:11" ht="12.75" outlineLevel="2" x14ac:dyDescent="0.2">
      <c r="A403" t="s">
        <v>1283</v>
      </c>
      <c r="C403" t="s">
        <v>701</v>
      </c>
      <c r="D403" t="s">
        <v>133</v>
      </c>
      <c r="E403" t="s">
        <v>702</v>
      </c>
      <c r="F403" s="2">
        <v>0.35</v>
      </c>
      <c r="G403" s="1">
        <f>'Cuadro de Precios'!H227</f>
        <v>0</v>
      </c>
      <c r="H403" s="1">
        <f t="shared" si="42"/>
        <v>0</v>
      </c>
      <c r="I403" s="1">
        <f>'Cuadro de Precios'!I227</f>
        <v>0</v>
      </c>
      <c r="J403" s="1">
        <f>(G403-I403)</f>
        <v>0</v>
      </c>
    </row>
    <row r="404" spans="1:11" ht="12.75" outlineLevel="2" x14ac:dyDescent="0.2">
      <c r="A404" t="s">
        <v>1284</v>
      </c>
      <c r="E404" t="s">
        <v>1265</v>
      </c>
      <c r="F404" s="2"/>
      <c r="G404" s="1"/>
      <c r="H404" s="1">
        <f>SUM(H395:H403)</f>
        <v>0</v>
      </c>
      <c r="I404" s="1"/>
      <c r="J404" s="1"/>
    </row>
    <row r="405" spans="1:11" ht="12.75" outlineLevel="1" x14ac:dyDescent="0.2">
      <c r="A405" t="s">
        <v>1285</v>
      </c>
      <c r="B405" t="s">
        <v>1089</v>
      </c>
      <c r="D405" t="s">
        <v>35</v>
      </c>
      <c r="E405" t="s">
        <v>1090</v>
      </c>
      <c r="F405" s="2"/>
      <c r="G405" s="1">
        <f>H413</f>
        <v>0</v>
      </c>
      <c r="H405" s="1"/>
      <c r="I405" s="1">
        <f>'Cuadro de Precios'!I341</f>
        <v>0</v>
      </c>
      <c r="J405" s="1">
        <f t="shared" ref="J405:J411" si="43">(G405-I405)</f>
        <v>0</v>
      </c>
      <c r="K405" t="s">
        <v>1091</v>
      </c>
    </row>
    <row r="406" spans="1:11" ht="12.75" outlineLevel="2" x14ac:dyDescent="0.2">
      <c r="A406" t="s">
        <v>1286</v>
      </c>
      <c r="C406" t="s">
        <v>440</v>
      </c>
      <c r="D406" t="s">
        <v>330</v>
      </c>
      <c r="E406" t="s">
        <v>441</v>
      </c>
      <c r="F406" s="2">
        <v>0.75</v>
      </c>
      <c r="G406" s="1">
        <f>'Cuadro de Precios'!H141</f>
        <v>0</v>
      </c>
      <c r="H406" s="1">
        <f t="shared" ref="H406:H412" si="44">PRODUCT(F406:G406)</f>
        <v>0</v>
      </c>
      <c r="I406" s="1">
        <f>'Cuadro de Precios'!I141</f>
        <v>0</v>
      </c>
      <c r="J406" s="1">
        <f t="shared" si="43"/>
        <v>0</v>
      </c>
    </row>
    <row r="407" spans="1:11" ht="12.75" outlineLevel="2" x14ac:dyDescent="0.2">
      <c r="A407" t="s">
        <v>1287</v>
      </c>
      <c r="C407" t="s">
        <v>446</v>
      </c>
      <c r="D407" t="s">
        <v>330</v>
      </c>
      <c r="E407" t="s">
        <v>447</v>
      </c>
      <c r="F407" s="2">
        <v>0.38</v>
      </c>
      <c r="G407" s="1">
        <f>'Cuadro de Precios'!H143</f>
        <v>0</v>
      </c>
      <c r="H407" s="1">
        <f t="shared" si="44"/>
        <v>0</v>
      </c>
      <c r="I407" s="1">
        <f>'Cuadro de Precios'!I143</f>
        <v>0</v>
      </c>
      <c r="J407" s="1">
        <f t="shared" si="43"/>
        <v>0</v>
      </c>
    </row>
    <row r="408" spans="1:11" ht="12.75" outlineLevel="2" x14ac:dyDescent="0.2">
      <c r="A408" t="s">
        <v>1288</v>
      </c>
      <c r="C408" t="s">
        <v>767</v>
      </c>
      <c r="D408" t="s">
        <v>133</v>
      </c>
      <c r="E408" t="s">
        <v>768</v>
      </c>
      <c r="F408" s="2">
        <v>0.4</v>
      </c>
      <c r="G408" s="1">
        <f>'Cuadro de Precios'!H249</f>
        <v>0</v>
      </c>
      <c r="H408" s="1">
        <f t="shared" si="44"/>
        <v>0</v>
      </c>
      <c r="I408" s="1">
        <f>'Cuadro de Precios'!I249</f>
        <v>0</v>
      </c>
      <c r="J408" s="1">
        <f t="shared" si="43"/>
        <v>0</v>
      </c>
    </row>
    <row r="409" spans="1:11" ht="12.75" outlineLevel="2" x14ac:dyDescent="0.2">
      <c r="A409" t="s">
        <v>1289</v>
      </c>
      <c r="C409" t="s">
        <v>680</v>
      </c>
      <c r="D409" t="s">
        <v>35</v>
      </c>
      <c r="E409" t="s">
        <v>681</v>
      </c>
      <c r="F409" s="2">
        <v>1</v>
      </c>
      <c r="G409" s="1">
        <f>'Cuadro de Precios'!H220</f>
        <v>0</v>
      </c>
      <c r="H409" s="1">
        <f t="shared" si="44"/>
        <v>0</v>
      </c>
      <c r="I409" s="1">
        <f>'Cuadro de Precios'!I220</f>
        <v>0</v>
      </c>
      <c r="J409" s="1">
        <f t="shared" si="43"/>
        <v>0</v>
      </c>
    </row>
    <row r="410" spans="1:11" ht="12.75" outlineLevel="2" x14ac:dyDescent="0.2">
      <c r="A410" t="s">
        <v>1290</v>
      </c>
      <c r="C410" t="s">
        <v>583</v>
      </c>
      <c r="D410" t="s">
        <v>584</v>
      </c>
      <c r="E410" t="s">
        <v>585</v>
      </c>
      <c r="F410" s="2">
        <v>2.5999999999999999E-2</v>
      </c>
      <c r="G410" s="1">
        <f>'Cuadro de Precios'!H188</f>
        <v>0</v>
      </c>
      <c r="H410" s="1">
        <f t="shared" si="44"/>
        <v>0</v>
      </c>
      <c r="I410" s="1">
        <f>'Cuadro de Precios'!I188</f>
        <v>0</v>
      </c>
      <c r="J410" s="1">
        <f t="shared" si="43"/>
        <v>0</v>
      </c>
    </row>
    <row r="411" spans="1:11" ht="12.75" outlineLevel="2" x14ac:dyDescent="0.2">
      <c r="A411" t="s">
        <v>1291</v>
      </c>
      <c r="C411" t="s">
        <v>883</v>
      </c>
      <c r="D411" t="s">
        <v>263</v>
      </c>
      <c r="E411" t="s">
        <v>884</v>
      </c>
      <c r="F411" s="2">
        <v>0.01</v>
      </c>
      <c r="G411" s="1">
        <f>'Cuadro de Precios'!H287</f>
        <v>0</v>
      </c>
      <c r="H411" s="1">
        <f t="shared" si="44"/>
        <v>0</v>
      </c>
      <c r="I411" s="1">
        <f>'Cuadro de Precios'!I287</f>
        <v>0</v>
      </c>
      <c r="J411" s="1">
        <f t="shared" si="43"/>
        <v>0</v>
      </c>
    </row>
    <row r="412" spans="1:11" ht="12.75" outlineLevel="2" x14ac:dyDescent="0.2">
      <c r="A412" t="s">
        <v>1292</v>
      </c>
      <c r="C412" t="s">
        <v>314</v>
      </c>
      <c r="D412" t="s">
        <v>311</v>
      </c>
      <c r="E412" t="s">
        <v>315</v>
      </c>
      <c r="F412" s="2">
        <v>0.03</v>
      </c>
      <c r="G412" s="1">
        <f>SUM(H406:H411)</f>
        <v>0</v>
      </c>
      <c r="H412" s="1">
        <f t="shared" si="44"/>
        <v>0</v>
      </c>
      <c r="I412" s="1"/>
      <c r="J412" s="1"/>
    </row>
    <row r="413" spans="1:11" ht="12.75" outlineLevel="2" x14ac:dyDescent="0.2">
      <c r="A413" t="s">
        <v>1293</v>
      </c>
      <c r="E413" t="s">
        <v>1265</v>
      </c>
      <c r="F413" s="2"/>
      <c r="G413" s="1"/>
      <c r="H413" s="1">
        <f>SUM(H406:H412)</f>
        <v>0</v>
      </c>
      <c r="I413" s="1"/>
      <c r="J413" s="1"/>
    </row>
    <row r="414" spans="1:11" ht="12.75" outlineLevel="1" x14ac:dyDescent="0.2">
      <c r="A414" t="s">
        <v>1294</v>
      </c>
      <c r="B414" t="s">
        <v>1093</v>
      </c>
      <c r="D414" t="s">
        <v>35</v>
      </c>
      <c r="E414" t="s">
        <v>952</v>
      </c>
      <c r="F414" s="2"/>
      <c r="G414" s="1">
        <f>H421</f>
        <v>0</v>
      </c>
      <c r="H414" s="1"/>
      <c r="I414" s="1">
        <f>'Cuadro de Precios'!I342</f>
        <v>0</v>
      </c>
      <c r="J414" s="1">
        <f t="shared" ref="J414:J419" si="45">(G414-I414)</f>
        <v>0</v>
      </c>
      <c r="K414" t="s">
        <v>1094</v>
      </c>
    </row>
    <row r="415" spans="1:11" ht="12.75" outlineLevel="2" x14ac:dyDescent="0.2">
      <c r="A415" t="s">
        <v>1295</v>
      </c>
      <c r="C415" t="s">
        <v>440</v>
      </c>
      <c r="D415" t="s">
        <v>330</v>
      </c>
      <c r="E415" t="s">
        <v>441</v>
      </c>
      <c r="F415" s="2">
        <v>0.2</v>
      </c>
      <c r="G415" s="1">
        <f>'Cuadro de Precios'!H141</f>
        <v>0</v>
      </c>
      <c r="H415" s="1">
        <f t="shared" ref="H415:H420" si="46">PRODUCT(F415:G415)</f>
        <v>0</v>
      </c>
      <c r="I415" s="1">
        <f>'Cuadro de Precios'!I141</f>
        <v>0</v>
      </c>
      <c r="J415" s="1">
        <f t="shared" si="45"/>
        <v>0</v>
      </c>
    </row>
    <row r="416" spans="1:11" ht="12.75" outlineLevel="2" x14ac:dyDescent="0.2">
      <c r="A416" t="s">
        <v>1296</v>
      </c>
      <c r="C416" t="s">
        <v>452</v>
      </c>
      <c r="D416" t="s">
        <v>330</v>
      </c>
      <c r="E416" t="s">
        <v>453</v>
      </c>
      <c r="F416" s="2">
        <v>0.1</v>
      </c>
      <c r="G416" s="1">
        <f>'Cuadro de Precios'!H145</f>
        <v>0</v>
      </c>
      <c r="H416" s="1">
        <f t="shared" si="46"/>
        <v>0</v>
      </c>
      <c r="I416" s="1">
        <f>'Cuadro de Precios'!I145</f>
        <v>0</v>
      </c>
      <c r="J416" s="1">
        <f t="shared" si="45"/>
        <v>0</v>
      </c>
    </row>
    <row r="417" spans="1:11" ht="12.75" outlineLevel="2" x14ac:dyDescent="0.2">
      <c r="A417" t="s">
        <v>1297</v>
      </c>
      <c r="C417" t="s">
        <v>321</v>
      </c>
      <c r="D417" t="s">
        <v>322</v>
      </c>
      <c r="E417" t="s">
        <v>323</v>
      </c>
      <c r="F417" s="2">
        <v>0.01</v>
      </c>
      <c r="G417" s="1">
        <f>'Cuadro de Precios'!H103</f>
        <v>0</v>
      </c>
      <c r="H417" s="1">
        <f t="shared" si="46"/>
        <v>0</v>
      </c>
      <c r="I417" s="1">
        <f>'Cuadro de Precios'!I103</f>
        <v>0</v>
      </c>
      <c r="J417" s="1">
        <f t="shared" si="45"/>
        <v>0</v>
      </c>
    </row>
    <row r="418" spans="1:11" ht="12.75" outlineLevel="2" x14ac:dyDescent="0.2">
      <c r="A418" t="s">
        <v>1298</v>
      </c>
      <c r="C418" t="s">
        <v>325</v>
      </c>
      <c r="D418" t="s">
        <v>326</v>
      </c>
      <c r="E418" t="s">
        <v>327</v>
      </c>
      <c r="F418" s="2">
        <v>0.16700000000000001</v>
      </c>
      <c r="G418" s="1">
        <f>'Cuadro de Precios'!H104</f>
        <v>0</v>
      </c>
      <c r="H418" s="1">
        <f t="shared" si="46"/>
        <v>0</v>
      </c>
      <c r="I418" s="1">
        <f>'Cuadro de Precios'!I104</f>
        <v>0</v>
      </c>
      <c r="J418" s="1">
        <f t="shared" si="45"/>
        <v>0</v>
      </c>
    </row>
    <row r="419" spans="1:11" ht="12.75" outlineLevel="2" x14ac:dyDescent="0.2">
      <c r="A419" t="s">
        <v>1299</v>
      </c>
      <c r="C419" t="s">
        <v>574</v>
      </c>
      <c r="D419" t="s">
        <v>35</v>
      </c>
      <c r="E419" t="s">
        <v>575</v>
      </c>
      <c r="F419" s="2">
        <v>1</v>
      </c>
      <c r="G419" s="1">
        <f>'Cuadro de Precios'!H185</f>
        <v>0</v>
      </c>
      <c r="H419" s="1">
        <f t="shared" si="46"/>
        <v>0</v>
      </c>
      <c r="I419" s="1">
        <f>'Cuadro de Precios'!I185</f>
        <v>0</v>
      </c>
      <c r="J419" s="1">
        <f t="shared" si="45"/>
        <v>0</v>
      </c>
    </row>
    <row r="420" spans="1:11" ht="12.75" outlineLevel="2" x14ac:dyDescent="0.2">
      <c r="A420" t="s">
        <v>1300</v>
      </c>
      <c r="C420" t="s">
        <v>314</v>
      </c>
      <c r="D420" t="s">
        <v>311</v>
      </c>
      <c r="E420" t="s">
        <v>315</v>
      </c>
      <c r="F420" s="2">
        <v>0.03</v>
      </c>
      <c r="G420" s="1">
        <f>SUM(H415:H419)</f>
        <v>0</v>
      </c>
      <c r="H420" s="1">
        <f t="shared" si="46"/>
        <v>0</v>
      </c>
      <c r="I420" s="1"/>
      <c r="J420" s="1"/>
    </row>
    <row r="421" spans="1:11" ht="12.75" outlineLevel="2" x14ac:dyDescent="0.2">
      <c r="A421" t="s">
        <v>1301</v>
      </c>
      <c r="E421" t="s">
        <v>1265</v>
      </c>
      <c r="F421" s="2"/>
      <c r="G421" s="1"/>
      <c r="H421" s="1">
        <f>SUM(H415:H420)</f>
        <v>0</v>
      </c>
      <c r="I421" s="1"/>
      <c r="J421" s="1"/>
    </row>
    <row r="422" spans="1:11" ht="12.75" outlineLevel="1" x14ac:dyDescent="0.2">
      <c r="A422" t="s">
        <v>1302</v>
      </c>
      <c r="B422" t="s">
        <v>1096</v>
      </c>
      <c r="D422" t="s">
        <v>35</v>
      </c>
      <c r="E422" t="s">
        <v>1097</v>
      </c>
      <c r="F422" s="2"/>
      <c r="G422" s="1">
        <f>H428</f>
        <v>0</v>
      </c>
      <c r="H422" s="1"/>
      <c r="I422" s="1">
        <f>'Cuadro de Precios'!I343</f>
        <v>0</v>
      </c>
      <c r="J422" s="1">
        <f>(G422-I422)</f>
        <v>0</v>
      </c>
      <c r="K422" t="s">
        <v>1098</v>
      </c>
    </row>
    <row r="423" spans="1:11" ht="12.75" outlineLevel="2" x14ac:dyDescent="0.2">
      <c r="A423" t="s">
        <v>1303</v>
      </c>
      <c r="C423" t="s">
        <v>440</v>
      </c>
      <c r="D423" t="s">
        <v>330</v>
      </c>
      <c r="E423" t="s">
        <v>441</v>
      </c>
      <c r="F423" s="2">
        <v>0.125</v>
      </c>
      <c r="G423" s="1">
        <f>'Cuadro de Precios'!H141</f>
        <v>0</v>
      </c>
      <c r="H423" s="1">
        <f>PRODUCT(F423:G423)</f>
        <v>0</v>
      </c>
      <c r="I423" s="1">
        <f>'Cuadro de Precios'!I141</f>
        <v>0</v>
      </c>
      <c r="J423" s="1">
        <f>(G423-I423)</f>
        <v>0</v>
      </c>
    </row>
    <row r="424" spans="1:11" ht="12.75" outlineLevel="2" x14ac:dyDescent="0.2">
      <c r="A424" t="s">
        <v>1304</v>
      </c>
      <c r="C424" t="s">
        <v>452</v>
      </c>
      <c r="D424" t="s">
        <v>330</v>
      </c>
      <c r="E424" t="s">
        <v>453</v>
      </c>
      <c r="F424" s="2">
        <v>0.05</v>
      </c>
      <c r="G424" s="1">
        <f>'Cuadro de Precios'!H145</f>
        <v>0</v>
      </c>
      <c r="H424" s="1">
        <f>PRODUCT(F424:G424)</f>
        <v>0</v>
      </c>
      <c r="I424" s="1">
        <f>'Cuadro de Precios'!I145</f>
        <v>0</v>
      </c>
      <c r="J424" s="1">
        <f>(G424-I424)</f>
        <v>0</v>
      </c>
    </row>
    <row r="425" spans="1:11" ht="12.75" outlineLevel="2" x14ac:dyDescent="0.2">
      <c r="A425" t="s">
        <v>1305</v>
      </c>
      <c r="C425" t="s">
        <v>734</v>
      </c>
      <c r="D425" t="s">
        <v>35</v>
      </c>
      <c r="E425" t="s">
        <v>735</v>
      </c>
      <c r="F425" s="2">
        <v>1</v>
      </c>
      <c r="G425" s="1">
        <f>'Cuadro de Precios'!H238</f>
        <v>0</v>
      </c>
      <c r="H425" s="1">
        <f>PRODUCT(F425:G425)</f>
        <v>0</v>
      </c>
      <c r="I425" s="1">
        <f>'Cuadro de Precios'!I238</f>
        <v>0</v>
      </c>
      <c r="J425" s="1">
        <f>(G425-I425)</f>
        <v>0</v>
      </c>
    </row>
    <row r="426" spans="1:11" ht="12.75" outlineLevel="2" x14ac:dyDescent="0.2">
      <c r="A426" t="s">
        <v>1306</v>
      </c>
      <c r="C426" t="s">
        <v>574</v>
      </c>
      <c r="D426" t="s">
        <v>35</v>
      </c>
      <c r="E426" t="s">
        <v>575</v>
      </c>
      <c r="F426" s="2">
        <v>1</v>
      </c>
      <c r="G426" s="1">
        <f>'Cuadro de Precios'!H185</f>
        <v>0</v>
      </c>
      <c r="H426" s="1">
        <f>PRODUCT(F426:G426)</f>
        <v>0</v>
      </c>
      <c r="I426" s="1">
        <f>'Cuadro de Precios'!I185</f>
        <v>0</v>
      </c>
      <c r="J426" s="1">
        <f>(G426-I426)</f>
        <v>0</v>
      </c>
    </row>
    <row r="427" spans="1:11" ht="12.75" outlineLevel="2" x14ac:dyDescent="0.2">
      <c r="A427" t="s">
        <v>1307</v>
      </c>
      <c r="C427" t="s">
        <v>314</v>
      </c>
      <c r="D427" t="s">
        <v>311</v>
      </c>
      <c r="E427" t="s">
        <v>315</v>
      </c>
      <c r="F427" s="2">
        <v>0.03</v>
      </c>
      <c r="G427" s="1">
        <f>SUM(H423:H426)</f>
        <v>0</v>
      </c>
      <c r="H427" s="1">
        <f>PRODUCT(F427:G427)</f>
        <v>0</v>
      </c>
      <c r="I427" s="1"/>
      <c r="J427" s="1"/>
    </row>
    <row r="428" spans="1:11" ht="12.75" outlineLevel="2" x14ac:dyDescent="0.2">
      <c r="A428" t="s">
        <v>1308</v>
      </c>
      <c r="E428" t="s">
        <v>1265</v>
      </c>
      <c r="F428" s="2"/>
      <c r="G428" s="1"/>
      <c r="H428" s="1">
        <f>SUM(H423:H427)</f>
        <v>0</v>
      </c>
      <c r="I428" s="1"/>
      <c r="J428" s="1"/>
    </row>
    <row r="429" spans="1:11" ht="12.75" outlineLevel="1" x14ac:dyDescent="0.2">
      <c r="A429" t="s">
        <v>1309</v>
      </c>
      <c r="B429" t="s">
        <v>1100</v>
      </c>
      <c r="D429" t="s">
        <v>30</v>
      </c>
      <c r="E429" t="s">
        <v>1101</v>
      </c>
      <c r="F429" s="2"/>
      <c r="G429" s="1">
        <f>H441</f>
        <v>0</v>
      </c>
      <c r="H429" s="1"/>
      <c r="I429" s="1">
        <f>'Cuadro de Precios'!I344</f>
        <v>0</v>
      </c>
      <c r="J429" s="1">
        <f t="shared" ref="J429:J439" si="47">(G429-I429)</f>
        <v>0</v>
      </c>
      <c r="K429" t="s">
        <v>1102</v>
      </c>
    </row>
    <row r="430" spans="1:11" ht="12.75" outlineLevel="2" x14ac:dyDescent="0.2">
      <c r="A430" t="s">
        <v>1310</v>
      </c>
      <c r="C430" t="s">
        <v>440</v>
      </c>
      <c r="D430" t="s">
        <v>330</v>
      </c>
      <c r="E430" t="s">
        <v>441</v>
      </c>
      <c r="F430" s="2">
        <v>0.5</v>
      </c>
      <c r="G430" s="1">
        <f>'Cuadro de Precios'!H141</f>
        <v>0</v>
      </c>
      <c r="H430" s="1">
        <f t="shared" ref="H430:H440" si="48">PRODUCT(F430:G430)</f>
        <v>0</v>
      </c>
      <c r="I430" s="1">
        <f>'Cuadro de Precios'!I141</f>
        <v>0</v>
      </c>
      <c r="J430" s="1">
        <f t="shared" si="47"/>
        <v>0</v>
      </c>
    </row>
    <row r="431" spans="1:11" ht="12.75" outlineLevel="2" x14ac:dyDescent="0.2">
      <c r="A431" t="s">
        <v>1311</v>
      </c>
      <c r="C431" t="s">
        <v>446</v>
      </c>
      <c r="D431" t="s">
        <v>330</v>
      </c>
      <c r="E431" t="s">
        <v>447</v>
      </c>
      <c r="F431" s="2">
        <v>0.5</v>
      </c>
      <c r="G431" s="1">
        <f>'Cuadro de Precios'!H143</f>
        <v>0</v>
      </c>
      <c r="H431" s="1">
        <f t="shared" si="48"/>
        <v>0</v>
      </c>
      <c r="I431" s="1">
        <f>'Cuadro de Precios'!I143</f>
        <v>0</v>
      </c>
      <c r="J431" s="1">
        <f t="shared" si="47"/>
        <v>0</v>
      </c>
    </row>
    <row r="432" spans="1:11" ht="12.75" outlineLevel="2" x14ac:dyDescent="0.2">
      <c r="A432" t="s">
        <v>1312</v>
      </c>
      <c r="C432" t="s">
        <v>494</v>
      </c>
      <c r="D432" t="s">
        <v>330</v>
      </c>
      <c r="E432" t="s">
        <v>495</v>
      </c>
      <c r="F432" s="2">
        <v>0.5</v>
      </c>
      <c r="G432" s="1">
        <f>'Cuadro de Precios'!H159</f>
        <v>0</v>
      </c>
      <c r="H432" s="1">
        <f t="shared" si="48"/>
        <v>0</v>
      </c>
      <c r="I432" s="1">
        <f>'Cuadro de Precios'!I159</f>
        <v>0</v>
      </c>
      <c r="J432" s="1">
        <f t="shared" si="47"/>
        <v>0</v>
      </c>
    </row>
    <row r="433" spans="1:11" ht="12.75" outlineLevel="2" x14ac:dyDescent="0.2">
      <c r="A433" t="s">
        <v>1313</v>
      </c>
      <c r="C433" t="s">
        <v>500</v>
      </c>
      <c r="D433" t="s">
        <v>330</v>
      </c>
      <c r="E433" t="s">
        <v>501</v>
      </c>
      <c r="F433" s="2">
        <v>0.5</v>
      </c>
      <c r="G433" s="1">
        <f>'Cuadro de Precios'!H161</f>
        <v>0</v>
      </c>
      <c r="H433" s="1">
        <f t="shared" si="48"/>
        <v>0</v>
      </c>
      <c r="I433" s="1">
        <f>'Cuadro de Precios'!I161</f>
        <v>0</v>
      </c>
      <c r="J433" s="1">
        <f t="shared" si="47"/>
        <v>0</v>
      </c>
    </row>
    <row r="434" spans="1:11" ht="12.75" outlineLevel="2" x14ac:dyDescent="0.2">
      <c r="A434" t="s">
        <v>1314</v>
      </c>
      <c r="C434" t="s">
        <v>779</v>
      </c>
      <c r="D434" t="s">
        <v>35</v>
      </c>
      <c r="E434" t="s">
        <v>780</v>
      </c>
      <c r="F434" s="2">
        <v>1</v>
      </c>
      <c r="G434" s="1">
        <f>'Cuadro de Precios'!H253</f>
        <v>0</v>
      </c>
      <c r="H434" s="1">
        <f t="shared" si="48"/>
        <v>0</v>
      </c>
      <c r="I434" s="1">
        <f>'Cuadro de Precios'!I253</f>
        <v>0</v>
      </c>
      <c r="J434" s="1">
        <f t="shared" si="47"/>
        <v>0</v>
      </c>
    </row>
    <row r="435" spans="1:11" ht="12.75" outlineLevel="2" x14ac:dyDescent="0.2">
      <c r="A435" t="s">
        <v>1315</v>
      </c>
      <c r="C435" t="s">
        <v>707</v>
      </c>
      <c r="D435" t="s">
        <v>35</v>
      </c>
      <c r="E435" t="s">
        <v>708</v>
      </c>
      <c r="F435" s="2">
        <v>1</v>
      </c>
      <c r="G435" s="1">
        <f>'Cuadro de Precios'!H229</f>
        <v>0</v>
      </c>
      <c r="H435" s="1">
        <f t="shared" si="48"/>
        <v>0</v>
      </c>
      <c r="I435" s="1">
        <f>'Cuadro de Precios'!I229</f>
        <v>0</v>
      </c>
      <c r="J435" s="1">
        <f t="shared" si="47"/>
        <v>0</v>
      </c>
    </row>
    <row r="436" spans="1:11" ht="12.75" outlineLevel="2" x14ac:dyDescent="0.2">
      <c r="A436" t="s">
        <v>1316</v>
      </c>
      <c r="C436" t="s">
        <v>710</v>
      </c>
      <c r="D436" t="s">
        <v>326</v>
      </c>
      <c r="E436" t="s">
        <v>711</v>
      </c>
      <c r="F436" s="2">
        <v>1</v>
      </c>
      <c r="G436" s="1">
        <f>'Cuadro de Precios'!H230</f>
        <v>0</v>
      </c>
      <c r="H436" s="1">
        <f t="shared" si="48"/>
        <v>0</v>
      </c>
      <c r="I436" s="1">
        <f>'Cuadro de Precios'!I230</f>
        <v>0</v>
      </c>
      <c r="J436" s="1">
        <f t="shared" si="47"/>
        <v>0</v>
      </c>
    </row>
    <row r="437" spans="1:11" ht="12.75" outlineLevel="2" x14ac:dyDescent="0.2">
      <c r="A437" t="s">
        <v>1317</v>
      </c>
      <c r="C437" t="s">
        <v>782</v>
      </c>
      <c r="D437" t="s">
        <v>20</v>
      </c>
      <c r="E437" t="s">
        <v>783</v>
      </c>
      <c r="F437" s="2">
        <v>1</v>
      </c>
      <c r="G437" s="1">
        <f>'Cuadro de Precios'!H254</f>
        <v>0</v>
      </c>
      <c r="H437" s="1">
        <f t="shared" si="48"/>
        <v>0</v>
      </c>
      <c r="I437" s="1">
        <f>'Cuadro de Precios'!I254</f>
        <v>0</v>
      </c>
      <c r="J437" s="1">
        <f t="shared" si="47"/>
        <v>0</v>
      </c>
    </row>
    <row r="438" spans="1:11" ht="12.75" outlineLevel="2" x14ac:dyDescent="0.2">
      <c r="A438" t="s">
        <v>1318</v>
      </c>
      <c r="C438" t="s">
        <v>574</v>
      </c>
      <c r="D438" t="s">
        <v>35</v>
      </c>
      <c r="E438" t="s">
        <v>575</v>
      </c>
      <c r="F438" s="2">
        <v>1</v>
      </c>
      <c r="G438" s="1">
        <f>'Cuadro de Precios'!H185</f>
        <v>0</v>
      </c>
      <c r="H438" s="1">
        <f t="shared" si="48"/>
        <v>0</v>
      </c>
      <c r="I438" s="1">
        <f>'Cuadro de Precios'!I185</f>
        <v>0</v>
      </c>
      <c r="J438" s="1">
        <f t="shared" si="47"/>
        <v>0</v>
      </c>
    </row>
    <row r="439" spans="1:11" ht="12.75" outlineLevel="2" x14ac:dyDescent="0.2">
      <c r="A439" t="s">
        <v>1319</v>
      </c>
      <c r="C439" t="s">
        <v>608</v>
      </c>
      <c r="D439" t="s">
        <v>30</v>
      </c>
      <c r="E439" t="s">
        <v>609</v>
      </c>
      <c r="F439" s="2">
        <v>1</v>
      </c>
      <c r="G439" s="1">
        <f>'Cuadro de Precios'!H196</f>
        <v>0</v>
      </c>
      <c r="H439" s="1">
        <f t="shared" si="48"/>
        <v>0</v>
      </c>
      <c r="I439" s="1">
        <f>'Cuadro de Precios'!I196</f>
        <v>0</v>
      </c>
      <c r="J439" s="1">
        <f t="shared" si="47"/>
        <v>0</v>
      </c>
    </row>
    <row r="440" spans="1:11" ht="12.75" outlineLevel="2" x14ac:dyDescent="0.2">
      <c r="A440" t="s">
        <v>1320</v>
      </c>
      <c r="C440" t="s">
        <v>314</v>
      </c>
      <c r="D440" t="s">
        <v>311</v>
      </c>
      <c r="E440" t="s">
        <v>315</v>
      </c>
      <c r="F440" s="2">
        <v>0.03</v>
      </c>
      <c r="G440" s="1">
        <f>SUM(H430:H439)</f>
        <v>0</v>
      </c>
      <c r="H440" s="1">
        <f t="shared" si="48"/>
        <v>0</v>
      </c>
      <c r="I440" s="1"/>
      <c r="J440" s="1"/>
    </row>
    <row r="441" spans="1:11" ht="12.75" outlineLevel="2" x14ac:dyDescent="0.2">
      <c r="A441" t="s">
        <v>1321</v>
      </c>
      <c r="E441" t="s">
        <v>1265</v>
      </c>
      <c r="F441" s="2"/>
      <c r="G441" s="1"/>
      <c r="H441" s="1">
        <f>SUM(H430:H440)</f>
        <v>0</v>
      </c>
      <c r="I441" s="1"/>
      <c r="J441" s="1"/>
    </row>
    <row r="442" spans="1:11" ht="12.75" outlineLevel="1" x14ac:dyDescent="0.2">
      <c r="A442" t="s">
        <v>1322</v>
      </c>
      <c r="B442" t="s">
        <v>1104</v>
      </c>
      <c r="D442" t="s">
        <v>133</v>
      </c>
      <c r="E442" t="s">
        <v>1105</v>
      </c>
      <c r="F442" s="2"/>
      <c r="G442" s="1">
        <f>H450</f>
        <v>0</v>
      </c>
      <c r="H442" s="1"/>
      <c r="I442" s="1">
        <f>'Cuadro de Precios'!I345</f>
        <v>0</v>
      </c>
      <c r="J442" s="1">
        <f t="shared" ref="J442:J448" si="49">(G442-I442)</f>
        <v>0</v>
      </c>
      <c r="K442" t="s">
        <v>1106</v>
      </c>
    </row>
    <row r="443" spans="1:11" ht="12.75" outlineLevel="2" x14ac:dyDescent="0.2">
      <c r="A443" t="s">
        <v>1323</v>
      </c>
      <c r="C443" t="s">
        <v>467</v>
      </c>
      <c r="D443" t="s">
        <v>330</v>
      </c>
      <c r="E443" t="s">
        <v>468</v>
      </c>
      <c r="F443" s="2">
        <v>0.55000000000000004</v>
      </c>
      <c r="G443" s="1">
        <f>'Cuadro de Precios'!H150</f>
        <v>0</v>
      </c>
      <c r="H443" s="1">
        <f t="shared" ref="H443:H449" si="50">PRODUCT(F443:G443)</f>
        <v>0</v>
      </c>
      <c r="I443" s="1">
        <f>'Cuadro de Precios'!I150</f>
        <v>0</v>
      </c>
      <c r="J443" s="1">
        <f t="shared" si="49"/>
        <v>0</v>
      </c>
    </row>
    <row r="444" spans="1:11" ht="12.75" outlineLevel="2" x14ac:dyDescent="0.2">
      <c r="A444" t="s">
        <v>1324</v>
      </c>
      <c r="C444" t="s">
        <v>452</v>
      </c>
      <c r="D444" t="s">
        <v>330</v>
      </c>
      <c r="E444" t="s">
        <v>453</v>
      </c>
      <c r="F444" s="2">
        <v>0.55000000000000004</v>
      </c>
      <c r="G444" s="1">
        <f>'Cuadro de Precios'!H145</f>
        <v>0</v>
      </c>
      <c r="H444" s="1">
        <f t="shared" si="50"/>
        <v>0</v>
      </c>
      <c r="I444" s="1">
        <f>'Cuadro de Precios'!I145</f>
        <v>0</v>
      </c>
      <c r="J444" s="1">
        <f t="shared" si="49"/>
        <v>0</v>
      </c>
    </row>
    <row r="445" spans="1:11" ht="12.75" outlineLevel="2" x14ac:dyDescent="0.2">
      <c r="A445" t="s">
        <v>1325</v>
      </c>
      <c r="C445" t="s">
        <v>536</v>
      </c>
      <c r="D445" t="s">
        <v>263</v>
      </c>
      <c r="E445" t="s">
        <v>537</v>
      </c>
      <c r="F445" s="2">
        <v>0.02</v>
      </c>
      <c r="G445" s="1">
        <f>'Cuadro de Precios'!H173</f>
        <v>0</v>
      </c>
      <c r="H445" s="1">
        <f t="shared" si="50"/>
        <v>0</v>
      </c>
      <c r="I445" s="1">
        <f>'Cuadro de Precios'!I173</f>
        <v>0</v>
      </c>
      <c r="J445" s="1">
        <f t="shared" si="49"/>
        <v>0</v>
      </c>
    </row>
    <row r="446" spans="1:11" ht="12.75" outlineLevel="2" x14ac:dyDescent="0.2">
      <c r="A446" t="s">
        <v>1326</v>
      </c>
      <c r="C446" t="s">
        <v>719</v>
      </c>
      <c r="D446" t="s">
        <v>133</v>
      </c>
      <c r="E446" t="s">
        <v>720</v>
      </c>
      <c r="F446" s="2">
        <v>1.05</v>
      </c>
      <c r="G446" s="1">
        <f>'Cuadro de Precios'!H233</f>
        <v>0</v>
      </c>
      <c r="H446" s="1">
        <f t="shared" si="50"/>
        <v>0</v>
      </c>
      <c r="I446" s="1">
        <f>'Cuadro de Precios'!I233</f>
        <v>0</v>
      </c>
      <c r="J446" s="1">
        <f t="shared" si="49"/>
        <v>0</v>
      </c>
    </row>
    <row r="447" spans="1:11" ht="12.75" outlineLevel="2" x14ac:dyDescent="0.2">
      <c r="A447" t="s">
        <v>1327</v>
      </c>
      <c r="C447" t="s">
        <v>887</v>
      </c>
      <c r="D447" t="s">
        <v>263</v>
      </c>
      <c r="E447" t="s">
        <v>888</v>
      </c>
      <c r="F447" s="2">
        <v>0.03</v>
      </c>
      <c r="G447" s="1">
        <f>'Cuadro de Precios'!H288</f>
        <v>0</v>
      </c>
      <c r="H447" s="1">
        <f t="shared" si="50"/>
        <v>0</v>
      </c>
      <c r="I447" s="1">
        <f>'Cuadro de Precios'!I288</f>
        <v>0</v>
      </c>
      <c r="J447" s="1">
        <f t="shared" si="49"/>
        <v>0</v>
      </c>
    </row>
    <row r="448" spans="1:11" ht="12.75" outlineLevel="2" x14ac:dyDescent="0.2">
      <c r="A448" t="s">
        <v>1328</v>
      </c>
      <c r="C448" t="s">
        <v>879</v>
      </c>
      <c r="D448" t="s">
        <v>263</v>
      </c>
      <c r="E448" t="s">
        <v>880</v>
      </c>
      <c r="F448" s="2">
        <v>1E-3</v>
      </c>
      <c r="G448" s="1">
        <f>'Cuadro de Precios'!H286</f>
        <v>0</v>
      </c>
      <c r="H448" s="1">
        <f t="shared" si="50"/>
        <v>0</v>
      </c>
      <c r="I448" s="1">
        <f>'Cuadro de Precios'!I286</f>
        <v>0</v>
      </c>
      <c r="J448" s="1">
        <f t="shared" si="49"/>
        <v>0</v>
      </c>
    </row>
    <row r="449" spans="1:11" ht="12.75" outlineLevel="2" x14ac:dyDescent="0.2">
      <c r="A449" t="s">
        <v>1329</v>
      </c>
      <c r="C449" t="s">
        <v>314</v>
      </c>
      <c r="D449" t="s">
        <v>311</v>
      </c>
      <c r="E449" t="s">
        <v>315</v>
      </c>
      <c r="F449" s="2">
        <v>0.03</v>
      </c>
      <c r="G449" s="1">
        <f>SUM(H443:H448)</f>
        <v>0</v>
      </c>
      <c r="H449" s="1">
        <f t="shared" si="50"/>
        <v>0</v>
      </c>
      <c r="I449" s="1"/>
      <c r="J449" s="1"/>
    </row>
    <row r="450" spans="1:11" ht="12.75" outlineLevel="2" x14ac:dyDescent="0.2">
      <c r="A450" t="s">
        <v>1330</v>
      </c>
      <c r="E450" t="s">
        <v>1265</v>
      </c>
      <c r="F450" s="2"/>
      <c r="G450" s="1"/>
      <c r="H450" s="1">
        <f>SUM(H443:H449)</f>
        <v>0</v>
      </c>
      <c r="I450" s="1"/>
      <c r="J450" s="1"/>
    </row>
    <row r="451" spans="1:11" ht="12.75" outlineLevel="1" x14ac:dyDescent="0.2">
      <c r="A451" t="s">
        <v>1331</v>
      </c>
      <c r="B451" t="s">
        <v>1108</v>
      </c>
      <c r="D451" t="s">
        <v>133</v>
      </c>
      <c r="E451" t="s">
        <v>1109</v>
      </c>
      <c r="F451" s="2"/>
      <c r="G451" s="1">
        <f>H459</f>
        <v>0</v>
      </c>
      <c r="H451" s="1"/>
      <c r="I451" s="1">
        <f>'Cuadro de Precios'!I346</f>
        <v>0</v>
      </c>
      <c r="J451" s="1">
        <f t="shared" ref="J451:J457" si="51">(G451-I451)</f>
        <v>0</v>
      </c>
      <c r="K451" t="s">
        <v>1110</v>
      </c>
    </row>
    <row r="452" spans="1:11" ht="12.75" outlineLevel="2" x14ac:dyDescent="0.2">
      <c r="A452" t="s">
        <v>1332</v>
      </c>
      <c r="C452" t="s">
        <v>467</v>
      </c>
      <c r="D452" t="s">
        <v>330</v>
      </c>
      <c r="E452" t="s">
        <v>468</v>
      </c>
      <c r="F452" s="2">
        <v>0.55000000000000004</v>
      </c>
      <c r="G452" s="1">
        <f>'Cuadro de Precios'!H150</f>
        <v>0</v>
      </c>
      <c r="H452" s="1">
        <f t="shared" ref="H452:H458" si="52">PRODUCT(F452:G452)</f>
        <v>0</v>
      </c>
      <c r="I452" s="1">
        <f>'Cuadro de Precios'!I150</f>
        <v>0</v>
      </c>
      <c r="J452" s="1">
        <f t="shared" si="51"/>
        <v>0</v>
      </c>
    </row>
    <row r="453" spans="1:11" ht="12.75" outlineLevel="2" x14ac:dyDescent="0.2">
      <c r="A453" t="s">
        <v>1333</v>
      </c>
      <c r="C453" t="s">
        <v>452</v>
      </c>
      <c r="D453" t="s">
        <v>330</v>
      </c>
      <c r="E453" t="s">
        <v>453</v>
      </c>
      <c r="F453" s="2">
        <v>0.55000000000000004</v>
      </c>
      <c r="G453" s="1">
        <f>'Cuadro de Precios'!H145</f>
        <v>0</v>
      </c>
      <c r="H453" s="1">
        <f t="shared" si="52"/>
        <v>0</v>
      </c>
      <c r="I453" s="1">
        <f>'Cuadro de Precios'!I145</f>
        <v>0</v>
      </c>
      <c r="J453" s="1">
        <f t="shared" si="51"/>
        <v>0</v>
      </c>
    </row>
    <row r="454" spans="1:11" ht="12.75" outlineLevel="2" x14ac:dyDescent="0.2">
      <c r="A454" t="s">
        <v>1334</v>
      </c>
      <c r="C454" t="s">
        <v>536</v>
      </c>
      <c r="D454" t="s">
        <v>263</v>
      </c>
      <c r="E454" t="s">
        <v>537</v>
      </c>
      <c r="F454" s="2">
        <v>0.02</v>
      </c>
      <c r="G454" s="1">
        <f>'Cuadro de Precios'!H173</f>
        <v>0</v>
      </c>
      <c r="H454" s="1">
        <f t="shared" si="52"/>
        <v>0</v>
      </c>
      <c r="I454" s="1">
        <f>'Cuadro de Precios'!I173</f>
        <v>0</v>
      </c>
      <c r="J454" s="1">
        <f t="shared" si="51"/>
        <v>0</v>
      </c>
    </row>
    <row r="455" spans="1:11" ht="12.75" outlineLevel="2" x14ac:dyDescent="0.2">
      <c r="A455" t="s">
        <v>1335</v>
      </c>
      <c r="C455" t="s">
        <v>722</v>
      </c>
      <c r="D455" t="s">
        <v>133</v>
      </c>
      <c r="E455" t="s">
        <v>723</v>
      </c>
      <c r="F455" s="2">
        <v>1.05</v>
      </c>
      <c r="G455" s="1">
        <f>'Cuadro de Precios'!H234</f>
        <v>0</v>
      </c>
      <c r="H455" s="1">
        <f t="shared" si="52"/>
        <v>0</v>
      </c>
      <c r="I455" s="1">
        <f>'Cuadro de Precios'!I234</f>
        <v>0</v>
      </c>
      <c r="J455" s="1">
        <f t="shared" si="51"/>
        <v>0</v>
      </c>
    </row>
    <row r="456" spans="1:11" ht="12.75" outlineLevel="2" x14ac:dyDescent="0.2">
      <c r="A456" t="s">
        <v>1336</v>
      </c>
      <c r="C456" t="s">
        <v>887</v>
      </c>
      <c r="D456" t="s">
        <v>263</v>
      </c>
      <c r="E456" t="s">
        <v>888</v>
      </c>
      <c r="F456" s="2">
        <v>0.03</v>
      </c>
      <c r="G456" s="1">
        <f>'Cuadro de Precios'!H288</f>
        <v>0</v>
      </c>
      <c r="H456" s="1">
        <f t="shared" si="52"/>
        <v>0</v>
      </c>
      <c r="I456" s="1">
        <f>'Cuadro de Precios'!I288</f>
        <v>0</v>
      </c>
      <c r="J456" s="1">
        <f t="shared" si="51"/>
        <v>0</v>
      </c>
    </row>
    <row r="457" spans="1:11" ht="12.75" outlineLevel="2" x14ac:dyDescent="0.2">
      <c r="A457" t="s">
        <v>1337</v>
      </c>
      <c r="C457" t="s">
        <v>879</v>
      </c>
      <c r="D457" t="s">
        <v>263</v>
      </c>
      <c r="E457" t="s">
        <v>880</v>
      </c>
      <c r="F457" s="2">
        <v>1E-3</v>
      </c>
      <c r="G457" s="1">
        <f>'Cuadro de Precios'!H286</f>
        <v>0</v>
      </c>
      <c r="H457" s="1">
        <f t="shared" si="52"/>
        <v>0</v>
      </c>
      <c r="I457" s="1">
        <f>'Cuadro de Precios'!I286</f>
        <v>0</v>
      </c>
      <c r="J457" s="1">
        <f t="shared" si="51"/>
        <v>0</v>
      </c>
    </row>
    <row r="458" spans="1:11" ht="12.75" outlineLevel="2" x14ac:dyDescent="0.2">
      <c r="A458" t="s">
        <v>1338</v>
      </c>
      <c r="C458" t="s">
        <v>314</v>
      </c>
      <c r="D458" t="s">
        <v>311</v>
      </c>
      <c r="E458" t="s">
        <v>315</v>
      </c>
      <c r="F458" s="2">
        <v>0.03</v>
      </c>
      <c r="G458" s="1">
        <f>SUM(H452:H457)</f>
        <v>0</v>
      </c>
      <c r="H458" s="1">
        <f t="shared" si="52"/>
        <v>0</v>
      </c>
      <c r="I458" s="1"/>
      <c r="J458" s="1"/>
    </row>
    <row r="459" spans="1:11" ht="12.75" outlineLevel="2" x14ac:dyDescent="0.2">
      <c r="A459" t="s">
        <v>1339</v>
      </c>
      <c r="E459" t="s">
        <v>1265</v>
      </c>
      <c r="F459" s="2"/>
      <c r="G459" s="1"/>
      <c r="H459" s="1">
        <f>SUM(H452:H458)</f>
        <v>0</v>
      </c>
      <c r="I459" s="1"/>
      <c r="J459" s="1"/>
    </row>
    <row r="460" spans="1:11" ht="12.75" outlineLevel="1" x14ac:dyDescent="0.2">
      <c r="A460" t="s">
        <v>1340</v>
      </c>
      <c r="B460" t="s">
        <v>1112</v>
      </c>
      <c r="D460" t="s">
        <v>35</v>
      </c>
      <c r="E460" t="s">
        <v>1113</v>
      </c>
      <c r="F460" s="2"/>
      <c r="G460" s="1">
        <f>H470</f>
        <v>0</v>
      </c>
      <c r="H460" s="1"/>
      <c r="I460" s="1">
        <f>'Cuadro de Precios'!I347</f>
        <v>0</v>
      </c>
      <c r="J460" s="1">
        <f t="shared" ref="J460:J468" si="53">(G460-I460)</f>
        <v>0</v>
      </c>
      <c r="K460" t="s">
        <v>1114</v>
      </c>
    </row>
    <row r="461" spans="1:11" ht="12.75" outlineLevel="2" x14ac:dyDescent="0.2">
      <c r="A461" t="s">
        <v>1341</v>
      </c>
      <c r="C461" t="s">
        <v>485</v>
      </c>
      <c r="D461" t="s">
        <v>330</v>
      </c>
      <c r="E461" t="s">
        <v>486</v>
      </c>
      <c r="F461" s="2">
        <v>0.2</v>
      </c>
      <c r="G461" s="1">
        <f>'Cuadro de Precios'!H156</f>
        <v>0</v>
      </c>
      <c r="H461" s="1">
        <f t="shared" ref="H461:H469" si="54">PRODUCT(F461:G461)</f>
        <v>0</v>
      </c>
      <c r="I461" s="1">
        <f>'Cuadro de Precios'!I156</f>
        <v>0</v>
      </c>
      <c r="J461" s="1">
        <f t="shared" si="53"/>
        <v>0</v>
      </c>
    </row>
    <row r="462" spans="1:11" ht="12.75" outlineLevel="2" x14ac:dyDescent="0.2">
      <c r="A462" t="s">
        <v>1342</v>
      </c>
      <c r="C462" t="s">
        <v>488</v>
      </c>
      <c r="D462" t="s">
        <v>330</v>
      </c>
      <c r="E462" t="s">
        <v>489</v>
      </c>
      <c r="F462" s="2">
        <v>0.2</v>
      </c>
      <c r="G462" s="1">
        <f>'Cuadro de Precios'!H157</f>
        <v>0</v>
      </c>
      <c r="H462" s="1">
        <f t="shared" si="54"/>
        <v>0</v>
      </c>
      <c r="I462" s="1">
        <f>'Cuadro de Precios'!I157</f>
        <v>0</v>
      </c>
      <c r="J462" s="1">
        <f t="shared" si="53"/>
        <v>0</v>
      </c>
    </row>
    <row r="463" spans="1:11" ht="12.75" outlineLevel="2" x14ac:dyDescent="0.2">
      <c r="A463" t="s">
        <v>1343</v>
      </c>
      <c r="C463" t="s">
        <v>452</v>
      </c>
      <c r="D463" t="s">
        <v>330</v>
      </c>
      <c r="E463" t="s">
        <v>453</v>
      </c>
      <c r="F463" s="2">
        <v>0.1</v>
      </c>
      <c r="G463" s="1">
        <f>'Cuadro de Precios'!H145</f>
        <v>0</v>
      </c>
      <c r="H463" s="1">
        <f t="shared" si="54"/>
        <v>0</v>
      </c>
      <c r="I463" s="1">
        <f>'Cuadro de Precios'!I145</f>
        <v>0</v>
      </c>
      <c r="J463" s="1">
        <f t="shared" si="53"/>
        <v>0</v>
      </c>
    </row>
    <row r="464" spans="1:11" ht="12.75" outlineLevel="2" x14ac:dyDescent="0.2">
      <c r="A464" t="s">
        <v>1344</v>
      </c>
      <c r="C464" t="s">
        <v>743</v>
      </c>
      <c r="D464" t="s">
        <v>35</v>
      </c>
      <c r="E464" t="s">
        <v>744</v>
      </c>
      <c r="F464" s="2">
        <v>1</v>
      </c>
      <c r="G464" s="1">
        <f>'Cuadro de Precios'!H241</f>
        <v>0</v>
      </c>
      <c r="H464" s="1">
        <f t="shared" si="54"/>
        <v>0</v>
      </c>
      <c r="I464" s="1">
        <f>'Cuadro de Precios'!I241</f>
        <v>0</v>
      </c>
      <c r="J464" s="1">
        <f t="shared" si="53"/>
        <v>0</v>
      </c>
    </row>
    <row r="465" spans="1:11" ht="12.75" outlineLevel="2" x14ac:dyDescent="0.2">
      <c r="A465" t="s">
        <v>1345</v>
      </c>
      <c r="C465" t="s">
        <v>749</v>
      </c>
      <c r="D465" t="s">
        <v>35</v>
      </c>
      <c r="E465" t="s">
        <v>750</v>
      </c>
      <c r="F465" s="2">
        <v>1</v>
      </c>
      <c r="G465" s="1">
        <f>'Cuadro de Precios'!H243</f>
        <v>0</v>
      </c>
      <c r="H465" s="1">
        <f t="shared" si="54"/>
        <v>0</v>
      </c>
      <c r="I465" s="1">
        <f>'Cuadro de Precios'!I243</f>
        <v>0</v>
      </c>
      <c r="J465" s="1">
        <f t="shared" si="53"/>
        <v>0</v>
      </c>
    </row>
    <row r="466" spans="1:11" ht="12.75" outlineLevel="2" x14ac:dyDescent="0.2">
      <c r="A466" t="s">
        <v>1346</v>
      </c>
      <c r="C466" t="s">
        <v>746</v>
      </c>
      <c r="D466" t="s">
        <v>35</v>
      </c>
      <c r="E466" t="s">
        <v>747</v>
      </c>
      <c r="F466" s="2">
        <v>1</v>
      </c>
      <c r="G466" s="1">
        <f>'Cuadro de Precios'!H242</f>
        <v>0</v>
      </c>
      <c r="H466" s="1">
        <f t="shared" si="54"/>
        <v>0</v>
      </c>
      <c r="I466" s="1">
        <f>'Cuadro de Precios'!I242</f>
        <v>0</v>
      </c>
      <c r="J466" s="1">
        <f t="shared" si="53"/>
        <v>0</v>
      </c>
    </row>
    <row r="467" spans="1:11" ht="12.75" outlineLevel="2" x14ac:dyDescent="0.2">
      <c r="A467" t="s">
        <v>1347</v>
      </c>
      <c r="C467" t="s">
        <v>737</v>
      </c>
      <c r="D467" t="s">
        <v>35</v>
      </c>
      <c r="E467" t="s">
        <v>738</v>
      </c>
      <c r="F467" s="2">
        <v>3</v>
      </c>
      <c r="G467" s="1">
        <f>'Cuadro de Precios'!H239</f>
        <v>0</v>
      </c>
      <c r="H467" s="1">
        <f t="shared" si="54"/>
        <v>0</v>
      </c>
      <c r="I467" s="1">
        <f>'Cuadro de Precios'!I239</f>
        <v>0</v>
      </c>
      <c r="J467" s="1">
        <f t="shared" si="53"/>
        <v>0</v>
      </c>
    </row>
    <row r="468" spans="1:11" ht="12.75" outlineLevel="2" x14ac:dyDescent="0.2">
      <c r="A468" t="s">
        <v>1348</v>
      </c>
      <c r="C468" t="s">
        <v>574</v>
      </c>
      <c r="D468" t="s">
        <v>35</v>
      </c>
      <c r="E468" t="s">
        <v>575</v>
      </c>
      <c r="F468" s="2">
        <v>1</v>
      </c>
      <c r="G468" s="1">
        <f>'Cuadro de Precios'!H185</f>
        <v>0</v>
      </c>
      <c r="H468" s="1">
        <f t="shared" si="54"/>
        <v>0</v>
      </c>
      <c r="I468" s="1">
        <f>'Cuadro de Precios'!I185</f>
        <v>0</v>
      </c>
      <c r="J468" s="1">
        <f t="shared" si="53"/>
        <v>0</v>
      </c>
    </row>
    <row r="469" spans="1:11" ht="12.75" outlineLevel="2" x14ac:dyDescent="0.2">
      <c r="A469" t="s">
        <v>1349</v>
      </c>
      <c r="C469" t="s">
        <v>314</v>
      </c>
      <c r="D469" t="s">
        <v>311</v>
      </c>
      <c r="E469" t="s">
        <v>315</v>
      </c>
      <c r="F469" s="2">
        <v>0.03</v>
      </c>
      <c r="G469" s="1">
        <f>SUM(H461:H468)</f>
        <v>0</v>
      </c>
      <c r="H469" s="1">
        <f t="shared" si="54"/>
        <v>0</v>
      </c>
      <c r="I469" s="1"/>
      <c r="J469" s="1"/>
    </row>
    <row r="470" spans="1:11" ht="12.75" outlineLevel="2" x14ac:dyDescent="0.2">
      <c r="A470" t="s">
        <v>1350</v>
      </c>
      <c r="E470" t="s">
        <v>1265</v>
      </c>
      <c r="F470" s="2"/>
      <c r="G470" s="1"/>
      <c r="H470" s="1">
        <f>SUM(H461:H469)</f>
        <v>0</v>
      </c>
      <c r="I470" s="1"/>
      <c r="J470" s="1"/>
    </row>
    <row r="471" spans="1:11" ht="12.75" outlineLevel="1" x14ac:dyDescent="0.2">
      <c r="A471" t="s">
        <v>1351</v>
      </c>
      <c r="B471" t="s">
        <v>1116</v>
      </c>
      <c r="D471" t="s">
        <v>1117</v>
      </c>
      <c r="E471" t="s">
        <v>1118</v>
      </c>
      <c r="F471" s="2"/>
      <c r="G471" s="1">
        <f>H481</f>
        <v>0</v>
      </c>
      <c r="H471" s="1"/>
      <c r="I471" s="1">
        <f>'Cuadro de Precios'!I348</f>
        <v>0</v>
      </c>
      <c r="J471" s="1">
        <f t="shared" ref="J471:J479" si="55">(G471-I471)</f>
        <v>0</v>
      </c>
      <c r="K471" t="s">
        <v>1119</v>
      </c>
    </row>
    <row r="472" spans="1:11" ht="12.75" outlineLevel="2" x14ac:dyDescent="0.2">
      <c r="A472" t="s">
        <v>1352</v>
      </c>
      <c r="C472" t="s">
        <v>494</v>
      </c>
      <c r="D472" t="s">
        <v>330</v>
      </c>
      <c r="E472" t="s">
        <v>495</v>
      </c>
      <c r="F472" s="2">
        <v>6.25</v>
      </c>
      <c r="G472" s="1">
        <f>'Cuadro de Precios'!H159</f>
        <v>0</v>
      </c>
      <c r="H472" s="1">
        <f t="shared" ref="H472:H480" si="56">PRODUCT(F472:G472)</f>
        <v>0</v>
      </c>
      <c r="I472" s="1">
        <f>'Cuadro de Precios'!I159</f>
        <v>0</v>
      </c>
      <c r="J472" s="1">
        <f t="shared" si="55"/>
        <v>0</v>
      </c>
    </row>
    <row r="473" spans="1:11" ht="12.75" outlineLevel="2" x14ac:dyDescent="0.2">
      <c r="A473" t="s">
        <v>1353</v>
      </c>
      <c r="C473" t="s">
        <v>497</v>
      </c>
      <c r="D473" t="s">
        <v>330</v>
      </c>
      <c r="E473" t="s">
        <v>498</v>
      </c>
      <c r="F473" s="2">
        <v>6.25</v>
      </c>
      <c r="G473" s="1">
        <f>'Cuadro de Precios'!H160</f>
        <v>0</v>
      </c>
      <c r="H473" s="1">
        <f t="shared" si="56"/>
        <v>0</v>
      </c>
      <c r="I473" s="1">
        <f>'Cuadro de Precios'!I160</f>
        <v>0</v>
      </c>
      <c r="J473" s="1">
        <f t="shared" si="55"/>
        <v>0</v>
      </c>
    </row>
    <row r="474" spans="1:11" ht="12.75" outlineLevel="2" x14ac:dyDescent="0.2">
      <c r="A474" t="s">
        <v>1354</v>
      </c>
      <c r="C474" t="s">
        <v>440</v>
      </c>
      <c r="D474" t="s">
        <v>330</v>
      </c>
      <c r="E474" t="s">
        <v>441</v>
      </c>
      <c r="F474" s="2">
        <v>1</v>
      </c>
      <c r="G474" s="1">
        <f>'Cuadro de Precios'!H141</f>
        <v>0</v>
      </c>
      <c r="H474" s="1">
        <f t="shared" si="56"/>
        <v>0</v>
      </c>
      <c r="I474" s="1">
        <f>'Cuadro de Precios'!I141</f>
        <v>0</v>
      </c>
      <c r="J474" s="1">
        <f t="shared" si="55"/>
        <v>0</v>
      </c>
    </row>
    <row r="475" spans="1:11" ht="12.75" outlineLevel="2" x14ac:dyDescent="0.2">
      <c r="A475" t="s">
        <v>1355</v>
      </c>
      <c r="C475" t="s">
        <v>452</v>
      </c>
      <c r="D475" t="s">
        <v>330</v>
      </c>
      <c r="E475" t="s">
        <v>453</v>
      </c>
      <c r="F475" s="2">
        <v>1</v>
      </c>
      <c r="G475" s="1">
        <f>'Cuadro de Precios'!H145</f>
        <v>0</v>
      </c>
      <c r="H475" s="1">
        <f t="shared" si="56"/>
        <v>0</v>
      </c>
      <c r="I475" s="1">
        <f>'Cuadro de Precios'!I145</f>
        <v>0</v>
      </c>
      <c r="J475" s="1">
        <f t="shared" si="55"/>
        <v>0</v>
      </c>
    </row>
    <row r="476" spans="1:11" ht="12.75" outlineLevel="2" x14ac:dyDescent="0.2">
      <c r="A476" t="s">
        <v>1356</v>
      </c>
      <c r="C476" t="s">
        <v>776</v>
      </c>
      <c r="D476" t="s">
        <v>35</v>
      </c>
      <c r="E476" t="s">
        <v>777</v>
      </c>
      <c r="F476" s="2">
        <v>25</v>
      </c>
      <c r="G476" s="1">
        <f>'Cuadro de Precios'!H252</f>
        <v>0</v>
      </c>
      <c r="H476" s="1">
        <f t="shared" si="56"/>
        <v>0</v>
      </c>
      <c r="I476" s="1">
        <f>'Cuadro de Precios'!I252</f>
        <v>0</v>
      </c>
      <c r="J476" s="1">
        <f t="shared" si="55"/>
        <v>0</v>
      </c>
    </row>
    <row r="477" spans="1:11" ht="12.75" outlineLevel="2" x14ac:dyDescent="0.2">
      <c r="A477" t="s">
        <v>1357</v>
      </c>
      <c r="C477" t="s">
        <v>740</v>
      </c>
      <c r="D477" t="s">
        <v>35</v>
      </c>
      <c r="E477" t="s">
        <v>741</v>
      </c>
      <c r="F477" s="2">
        <v>10</v>
      </c>
      <c r="G477" s="1">
        <f>'Cuadro de Precios'!H240</f>
        <v>0</v>
      </c>
      <c r="H477" s="1">
        <f t="shared" si="56"/>
        <v>0</v>
      </c>
      <c r="I477" s="1">
        <f>'Cuadro de Precios'!I240</f>
        <v>0</v>
      </c>
      <c r="J477" s="1">
        <f t="shared" si="55"/>
        <v>0</v>
      </c>
    </row>
    <row r="478" spans="1:11" ht="12.75" outlineLevel="2" x14ac:dyDescent="0.2">
      <c r="A478" t="s">
        <v>1358</v>
      </c>
      <c r="C478" t="s">
        <v>602</v>
      </c>
      <c r="D478" t="s">
        <v>20</v>
      </c>
      <c r="E478" t="s">
        <v>603</v>
      </c>
      <c r="F478" s="2">
        <v>6</v>
      </c>
      <c r="G478" s="1">
        <f>'Cuadro de Precios'!H194</f>
        <v>0</v>
      </c>
      <c r="H478" s="1">
        <f t="shared" si="56"/>
        <v>0</v>
      </c>
      <c r="I478" s="1">
        <f>'Cuadro de Precios'!I194</f>
        <v>0</v>
      </c>
      <c r="J478" s="1">
        <f t="shared" si="55"/>
        <v>0</v>
      </c>
    </row>
    <row r="479" spans="1:11" ht="12.75" outlineLevel="2" x14ac:dyDescent="0.2">
      <c r="A479" t="s">
        <v>1359</v>
      </c>
      <c r="C479" t="s">
        <v>574</v>
      </c>
      <c r="D479" t="s">
        <v>35</v>
      </c>
      <c r="E479" t="s">
        <v>575</v>
      </c>
      <c r="F479" s="2">
        <v>3</v>
      </c>
      <c r="G479" s="1">
        <f>'Cuadro de Precios'!H185</f>
        <v>0</v>
      </c>
      <c r="H479" s="1">
        <f t="shared" si="56"/>
        <v>0</v>
      </c>
      <c r="I479" s="1">
        <f>'Cuadro de Precios'!I185</f>
        <v>0</v>
      </c>
      <c r="J479" s="1">
        <f t="shared" si="55"/>
        <v>0</v>
      </c>
    </row>
    <row r="480" spans="1:11" ht="12.75" outlineLevel="2" x14ac:dyDescent="0.2">
      <c r="A480" t="s">
        <v>1360</v>
      </c>
      <c r="C480" t="s">
        <v>314</v>
      </c>
      <c r="D480" t="s">
        <v>311</v>
      </c>
      <c r="E480" t="s">
        <v>315</v>
      </c>
      <c r="F480" s="2">
        <v>0.03</v>
      </c>
      <c r="G480" s="1">
        <f>SUM(H472:H479)</f>
        <v>0</v>
      </c>
      <c r="H480" s="1">
        <f t="shared" si="56"/>
        <v>0</v>
      </c>
      <c r="I480" s="1"/>
      <c r="J480" s="1"/>
    </row>
    <row r="481" spans="1:11" ht="12.75" outlineLevel="2" x14ac:dyDescent="0.2">
      <c r="A481" t="s">
        <v>1361</v>
      </c>
      <c r="E481" t="s">
        <v>1265</v>
      </c>
      <c r="F481" s="2"/>
      <c r="G481" s="1"/>
      <c r="H481" s="1">
        <f>SUM(H472:H480)</f>
        <v>0</v>
      </c>
      <c r="I481" s="1"/>
      <c r="J481" s="1"/>
    </row>
    <row r="482" spans="1:11" ht="12.75" outlineLevel="1" x14ac:dyDescent="0.2">
      <c r="A482" t="s">
        <v>1362</v>
      </c>
      <c r="B482" t="s">
        <v>1121</v>
      </c>
      <c r="D482" t="s">
        <v>35</v>
      </c>
      <c r="E482" t="s">
        <v>1122</v>
      </c>
      <c r="F482" s="2"/>
      <c r="G482" s="1">
        <f>H486</f>
        <v>0</v>
      </c>
      <c r="H482" s="1"/>
      <c r="I482" s="1">
        <f>'Cuadro de Precios'!I349</f>
        <v>0</v>
      </c>
      <c r="J482" s="1">
        <f>(G482-I482)</f>
        <v>0</v>
      </c>
      <c r="K482" t="s">
        <v>1123</v>
      </c>
    </row>
    <row r="483" spans="1:11" ht="12.75" outlineLevel="2" x14ac:dyDescent="0.2">
      <c r="A483" t="s">
        <v>1363</v>
      </c>
      <c r="C483" t="s">
        <v>479</v>
      </c>
      <c r="D483" t="s">
        <v>330</v>
      </c>
      <c r="E483" t="s">
        <v>480</v>
      </c>
      <c r="F483" s="2">
        <v>0.2</v>
      </c>
      <c r="G483" s="1">
        <f>'Cuadro de Precios'!H154</f>
        <v>0</v>
      </c>
      <c r="H483" s="1">
        <f>PRODUCT(F483:G483)</f>
        <v>0</v>
      </c>
      <c r="I483" s="1">
        <f>'Cuadro de Precios'!I154</f>
        <v>0</v>
      </c>
      <c r="J483" s="1">
        <f>(G483-I483)</f>
        <v>0</v>
      </c>
    </row>
    <row r="484" spans="1:11" ht="12.75" outlineLevel="2" x14ac:dyDescent="0.2">
      <c r="A484" t="s">
        <v>1364</v>
      </c>
      <c r="C484" t="s">
        <v>755</v>
      </c>
      <c r="D484" t="s">
        <v>35</v>
      </c>
      <c r="E484" t="s">
        <v>756</v>
      </c>
      <c r="F484" s="2">
        <v>1.1000000000000001</v>
      </c>
      <c r="G484" s="1">
        <f>'Cuadro de Precios'!H245</f>
        <v>0</v>
      </c>
      <c r="H484" s="1">
        <f>PRODUCT(F484:G484)</f>
        <v>0</v>
      </c>
      <c r="I484" s="1">
        <f>'Cuadro de Precios'!I245</f>
        <v>0</v>
      </c>
      <c r="J484" s="1">
        <f>(G484-I484)</f>
        <v>0</v>
      </c>
    </row>
    <row r="485" spans="1:11" ht="12.75" outlineLevel="2" x14ac:dyDescent="0.2">
      <c r="A485" t="s">
        <v>1365</v>
      </c>
      <c r="C485" t="s">
        <v>758</v>
      </c>
      <c r="D485" t="s">
        <v>20</v>
      </c>
      <c r="E485" t="s">
        <v>759</v>
      </c>
      <c r="F485" s="2">
        <v>0.75</v>
      </c>
      <c r="G485" s="1">
        <f>'Cuadro de Precios'!H246</f>
        <v>0</v>
      </c>
      <c r="H485" s="1">
        <f>PRODUCT(F485:G485)</f>
        <v>0</v>
      </c>
      <c r="I485" s="1">
        <f>'Cuadro de Precios'!I246</f>
        <v>0</v>
      </c>
      <c r="J485" s="1">
        <f>(G485-I485)</f>
        <v>0</v>
      </c>
    </row>
    <row r="486" spans="1:11" ht="12.75" outlineLevel="2" x14ac:dyDescent="0.2">
      <c r="A486" t="s">
        <v>1366</v>
      </c>
      <c r="E486" t="s">
        <v>1265</v>
      </c>
      <c r="F486" s="2"/>
      <c r="G486" s="1"/>
      <c r="H486" s="1">
        <f>SUM(H483:H485)</f>
        <v>0</v>
      </c>
      <c r="I486" s="1"/>
      <c r="J486" s="1"/>
    </row>
    <row r="487" spans="1:11" ht="12.75" outlineLevel="1" x14ac:dyDescent="0.2">
      <c r="A487" t="s">
        <v>1367</v>
      </c>
      <c r="B487" t="s">
        <v>1125</v>
      </c>
      <c r="D487" t="s">
        <v>35</v>
      </c>
      <c r="E487" t="s">
        <v>1126</v>
      </c>
      <c r="F487" s="2"/>
      <c r="G487" s="1">
        <f>H492</f>
        <v>0</v>
      </c>
      <c r="H487" s="1"/>
      <c r="I487" s="1">
        <f>'Cuadro de Precios'!I350</f>
        <v>0</v>
      </c>
      <c r="J487" s="1">
        <f>(G487-I487)</f>
        <v>0</v>
      </c>
      <c r="K487" t="s">
        <v>1127</v>
      </c>
    </row>
    <row r="488" spans="1:11" ht="12.75" outlineLevel="2" x14ac:dyDescent="0.2">
      <c r="A488" t="s">
        <v>1368</v>
      </c>
      <c r="C488" t="s">
        <v>479</v>
      </c>
      <c r="D488" t="s">
        <v>330</v>
      </c>
      <c r="E488" t="s">
        <v>480</v>
      </c>
      <c r="F488" s="2">
        <v>0.15</v>
      </c>
      <c r="G488" s="1">
        <f>'Cuadro de Precios'!H154</f>
        <v>0</v>
      </c>
      <c r="H488" s="1">
        <f>PRODUCT(F488:G488)</f>
        <v>0</v>
      </c>
      <c r="I488" s="1">
        <f>'Cuadro de Precios'!I154</f>
        <v>0</v>
      </c>
      <c r="J488" s="1">
        <f>(G488-I488)</f>
        <v>0</v>
      </c>
    </row>
    <row r="489" spans="1:11" ht="12.75" outlineLevel="2" x14ac:dyDescent="0.2">
      <c r="A489" t="s">
        <v>1369</v>
      </c>
      <c r="C489" t="s">
        <v>770</v>
      </c>
      <c r="D489" t="s">
        <v>35</v>
      </c>
      <c r="E489" t="s">
        <v>771</v>
      </c>
      <c r="F489" s="2">
        <v>1.1000000000000001</v>
      </c>
      <c r="G489" s="1">
        <f>'Cuadro de Precios'!H250</f>
        <v>0</v>
      </c>
      <c r="H489" s="1">
        <f>PRODUCT(F489:G489)</f>
        <v>0</v>
      </c>
      <c r="I489" s="1">
        <f>'Cuadro de Precios'!I250</f>
        <v>0</v>
      </c>
      <c r="J489" s="1">
        <f>(G489-I489)</f>
        <v>0</v>
      </c>
    </row>
    <row r="490" spans="1:11" ht="12.75" outlineLevel="2" x14ac:dyDescent="0.2">
      <c r="A490" t="s">
        <v>1370</v>
      </c>
      <c r="C490" t="s">
        <v>773</v>
      </c>
      <c r="D490" t="s">
        <v>20</v>
      </c>
      <c r="E490" t="s">
        <v>774</v>
      </c>
      <c r="F490" s="2">
        <v>0.3</v>
      </c>
      <c r="G490" s="1">
        <f>'Cuadro de Precios'!H251</f>
        <v>0</v>
      </c>
      <c r="H490" s="1">
        <f>PRODUCT(F490:G490)</f>
        <v>0</v>
      </c>
      <c r="I490" s="1">
        <f>'Cuadro de Precios'!I251</f>
        <v>0</v>
      </c>
      <c r="J490" s="1">
        <f>(G490-I490)</f>
        <v>0</v>
      </c>
    </row>
    <row r="491" spans="1:11" ht="12.75" outlineLevel="2" x14ac:dyDescent="0.2">
      <c r="A491" t="s">
        <v>1371</v>
      </c>
      <c r="C491" t="s">
        <v>761</v>
      </c>
      <c r="D491" t="s">
        <v>20</v>
      </c>
      <c r="E491" t="s">
        <v>762</v>
      </c>
      <c r="F491" s="2">
        <v>0.75</v>
      </c>
      <c r="G491" s="1">
        <f>'Cuadro de Precios'!H247</f>
        <v>0</v>
      </c>
      <c r="H491" s="1">
        <f>PRODUCT(F491:G491)</f>
        <v>0</v>
      </c>
      <c r="I491" s="1">
        <f>'Cuadro de Precios'!I247</f>
        <v>0</v>
      </c>
      <c r="J491" s="1">
        <f>(G491-I491)</f>
        <v>0</v>
      </c>
    </row>
    <row r="492" spans="1:11" ht="12.75" outlineLevel="2" x14ac:dyDescent="0.2">
      <c r="A492" t="s">
        <v>1372</v>
      </c>
      <c r="E492" t="s">
        <v>1265</v>
      </c>
      <c r="F492" s="2"/>
      <c r="G492" s="1"/>
      <c r="H492" s="1">
        <f>SUM(H488:H491)</f>
        <v>0</v>
      </c>
      <c r="I492" s="1"/>
      <c r="J492" s="1"/>
    </row>
    <row r="493" spans="1:11" ht="12.75" outlineLevel="1" x14ac:dyDescent="0.2">
      <c r="A493" t="s">
        <v>1373</v>
      </c>
      <c r="B493" t="s">
        <v>1129</v>
      </c>
      <c r="D493" t="s">
        <v>20</v>
      </c>
      <c r="E493" t="s">
        <v>1130</v>
      </c>
      <c r="F493" s="2"/>
      <c r="G493" s="1">
        <f>H500</f>
        <v>0</v>
      </c>
      <c r="H493" s="1"/>
      <c r="I493" s="1">
        <f>'Cuadro de Precios'!I351</f>
        <v>0</v>
      </c>
      <c r="J493" s="1">
        <f>(G493-I493)</f>
        <v>0</v>
      </c>
      <c r="K493" t="s">
        <v>1131</v>
      </c>
    </row>
    <row r="494" spans="1:11" ht="12.75" outlineLevel="2" x14ac:dyDescent="0.2">
      <c r="A494" t="s">
        <v>1374</v>
      </c>
      <c r="C494" t="s">
        <v>479</v>
      </c>
      <c r="D494" t="s">
        <v>330</v>
      </c>
      <c r="E494" t="s">
        <v>480</v>
      </c>
      <c r="F494" s="2">
        <v>10</v>
      </c>
      <c r="G494" s="1">
        <f>'Cuadro de Precios'!H154</f>
        <v>0</v>
      </c>
      <c r="H494" s="1">
        <f t="shared" ref="H494:H499" si="57">PRODUCT(F494:G494)</f>
        <v>0</v>
      </c>
      <c r="I494" s="1">
        <f>'Cuadro de Precios'!I154</f>
        <v>0</v>
      </c>
      <c r="J494" s="1">
        <f>(G494-I494)</f>
        <v>0</v>
      </c>
    </row>
    <row r="495" spans="1:11" ht="12.75" outlineLevel="2" x14ac:dyDescent="0.2">
      <c r="A495" t="s">
        <v>1375</v>
      </c>
      <c r="C495" t="s">
        <v>482</v>
      </c>
      <c r="D495" t="s">
        <v>330</v>
      </c>
      <c r="E495" t="s">
        <v>483</v>
      </c>
      <c r="F495" s="2">
        <v>10</v>
      </c>
      <c r="G495" s="1">
        <f>'Cuadro de Precios'!H155</f>
        <v>0</v>
      </c>
      <c r="H495" s="1">
        <f t="shared" si="57"/>
        <v>0</v>
      </c>
      <c r="I495" s="1">
        <f>'Cuadro de Precios'!I155</f>
        <v>0</v>
      </c>
      <c r="J495" s="1">
        <f>(G495-I495)</f>
        <v>0</v>
      </c>
    </row>
    <row r="496" spans="1:11" ht="12.75" outlineLevel="2" x14ac:dyDescent="0.2">
      <c r="A496" t="s">
        <v>1376</v>
      </c>
      <c r="C496" t="s">
        <v>485</v>
      </c>
      <c r="D496" t="s">
        <v>330</v>
      </c>
      <c r="E496" t="s">
        <v>486</v>
      </c>
      <c r="F496" s="2">
        <v>3</v>
      </c>
      <c r="G496" s="1">
        <f>'Cuadro de Precios'!H156</f>
        <v>0</v>
      </c>
      <c r="H496" s="1">
        <f t="shared" si="57"/>
        <v>0</v>
      </c>
      <c r="I496" s="1">
        <f>'Cuadro de Precios'!I156</f>
        <v>0</v>
      </c>
      <c r="J496" s="1">
        <f>(G496-I496)</f>
        <v>0</v>
      </c>
    </row>
    <row r="497" spans="1:11" ht="12.75" outlineLevel="2" x14ac:dyDescent="0.2">
      <c r="A497" t="s">
        <v>1377</v>
      </c>
      <c r="C497" t="s">
        <v>329</v>
      </c>
      <c r="D497" t="s">
        <v>330</v>
      </c>
      <c r="E497" t="s">
        <v>331</v>
      </c>
      <c r="F497" s="2">
        <v>2</v>
      </c>
      <c r="G497" s="1">
        <f>'Cuadro de Precios'!H105</f>
        <v>0</v>
      </c>
      <c r="H497" s="1">
        <f t="shared" si="57"/>
        <v>0</v>
      </c>
      <c r="I497" s="1">
        <f>'Cuadro de Precios'!I105</f>
        <v>0</v>
      </c>
      <c r="J497" s="1">
        <f>(G497-I497)</f>
        <v>0</v>
      </c>
    </row>
    <row r="498" spans="1:11" ht="12.75" outlineLevel="2" x14ac:dyDescent="0.2">
      <c r="A498" t="s">
        <v>1378</v>
      </c>
      <c r="C498" t="s">
        <v>317</v>
      </c>
      <c r="D498" t="s">
        <v>311</v>
      </c>
      <c r="E498" t="s">
        <v>318</v>
      </c>
      <c r="F498" s="2">
        <v>0.05</v>
      </c>
      <c r="G498" s="1">
        <f>SUM(H494:H497)</f>
        <v>0</v>
      </c>
      <c r="H498" s="1">
        <f t="shared" si="57"/>
        <v>0</v>
      </c>
      <c r="I498" s="1"/>
      <c r="J498" s="1"/>
    </row>
    <row r="499" spans="1:11" ht="12.75" outlineLevel="2" x14ac:dyDescent="0.2">
      <c r="A499" t="s">
        <v>1379</v>
      </c>
      <c r="C499" t="s">
        <v>314</v>
      </c>
      <c r="D499" t="s">
        <v>311</v>
      </c>
      <c r="E499" t="s">
        <v>315</v>
      </c>
      <c r="F499" s="2">
        <v>0.03</v>
      </c>
      <c r="G499" s="1">
        <f>SUM(H494:H498)</f>
        <v>0</v>
      </c>
      <c r="H499" s="1">
        <f t="shared" si="57"/>
        <v>0</v>
      </c>
      <c r="I499" s="1"/>
      <c r="J499" s="1"/>
    </row>
    <row r="500" spans="1:11" ht="12.75" outlineLevel="2" x14ac:dyDescent="0.2">
      <c r="A500" t="s">
        <v>1380</v>
      </c>
      <c r="E500" t="s">
        <v>1265</v>
      </c>
      <c r="F500" s="2"/>
      <c r="G500" s="1"/>
      <c r="H500" s="1">
        <f>SUM(H494:H499)</f>
        <v>0</v>
      </c>
      <c r="I500" s="1"/>
      <c r="J500" s="1"/>
    </row>
    <row r="501" spans="1:11" ht="12.75" outlineLevel="1" x14ac:dyDescent="0.2">
      <c r="A501" t="s">
        <v>1381</v>
      </c>
      <c r="B501" t="s">
        <v>1133</v>
      </c>
      <c r="D501" t="s">
        <v>133</v>
      </c>
      <c r="E501" t="s">
        <v>1134</v>
      </c>
      <c r="F501" s="2"/>
      <c r="G501" s="1">
        <f>H510</f>
        <v>0</v>
      </c>
      <c r="H501" s="1"/>
      <c r="I501" s="1">
        <f>'Cuadro de Precios'!I352</f>
        <v>0</v>
      </c>
      <c r="J501" s="1">
        <f t="shared" ref="J501:J508" si="58">(G501-I501)</f>
        <v>0</v>
      </c>
      <c r="K501" t="s">
        <v>1135</v>
      </c>
    </row>
    <row r="502" spans="1:11" ht="12.75" outlineLevel="2" x14ac:dyDescent="0.2">
      <c r="A502" t="s">
        <v>1382</v>
      </c>
      <c r="C502" t="s">
        <v>503</v>
      </c>
      <c r="D502" t="s">
        <v>330</v>
      </c>
      <c r="E502" t="s">
        <v>504</v>
      </c>
      <c r="F502" s="2">
        <v>0.35</v>
      </c>
      <c r="G502" s="1">
        <f>'Cuadro de Precios'!H162</f>
        <v>0</v>
      </c>
      <c r="H502" s="1">
        <f t="shared" ref="H502:H509" si="59">PRODUCT(F502:G502)</f>
        <v>0</v>
      </c>
      <c r="I502" s="1">
        <f>'Cuadro de Precios'!I162</f>
        <v>0</v>
      </c>
      <c r="J502" s="1">
        <f t="shared" si="58"/>
        <v>0</v>
      </c>
    </row>
    <row r="503" spans="1:11" ht="12.75" outlineLevel="2" x14ac:dyDescent="0.2">
      <c r="A503" t="s">
        <v>1383</v>
      </c>
      <c r="C503" t="s">
        <v>506</v>
      </c>
      <c r="D503" t="s">
        <v>330</v>
      </c>
      <c r="E503" t="s">
        <v>507</v>
      </c>
      <c r="F503" s="2">
        <v>0.35</v>
      </c>
      <c r="G503" s="1">
        <f>'Cuadro de Precios'!H163</f>
        <v>0</v>
      </c>
      <c r="H503" s="1">
        <f t="shared" si="59"/>
        <v>0</v>
      </c>
      <c r="I503" s="1">
        <f>'Cuadro de Precios'!I163</f>
        <v>0</v>
      </c>
      <c r="J503" s="1">
        <f t="shared" si="58"/>
        <v>0</v>
      </c>
    </row>
    <row r="504" spans="1:11" ht="12.75" outlineLevel="2" x14ac:dyDescent="0.2">
      <c r="A504" t="s">
        <v>1384</v>
      </c>
      <c r="C504" t="s">
        <v>813</v>
      </c>
      <c r="D504" t="s">
        <v>322</v>
      </c>
      <c r="E504" t="s">
        <v>814</v>
      </c>
      <c r="F504" s="2">
        <v>7.0000000000000007E-2</v>
      </c>
      <c r="G504" s="1">
        <f>'Cuadro de Precios'!H264</f>
        <v>0</v>
      </c>
      <c r="H504" s="1">
        <f t="shared" si="59"/>
        <v>0</v>
      </c>
      <c r="I504" s="1">
        <f>'Cuadro de Precios'!I264</f>
        <v>0</v>
      </c>
      <c r="J504" s="1">
        <f t="shared" si="58"/>
        <v>0</v>
      </c>
    </row>
    <row r="505" spans="1:11" ht="12.75" outlineLevel="2" x14ac:dyDescent="0.2">
      <c r="A505" t="s">
        <v>1385</v>
      </c>
      <c r="C505" t="s">
        <v>800</v>
      </c>
      <c r="D505" t="s">
        <v>564</v>
      </c>
      <c r="E505" t="s">
        <v>801</v>
      </c>
      <c r="F505" s="2">
        <v>0.06</v>
      </c>
      <c r="G505" s="1">
        <f>'Cuadro de Precios'!H260</f>
        <v>0</v>
      </c>
      <c r="H505" s="1">
        <f t="shared" si="59"/>
        <v>0</v>
      </c>
      <c r="I505" s="1">
        <f>'Cuadro de Precios'!I260</f>
        <v>0</v>
      </c>
      <c r="J505" s="1">
        <f t="shared" si="58"/>
        <v>0</v>
      </c>
    </row>
    <row r="506" spans="1:11" ht="12.75" outlineLevel="2" x14ac:dyDescent="0.2">
      <c r="A506" t="s">
        <v>1386</v>
      </c>
      <c r="C506" t="s">
        <v>785</v>
      </c>
      <c r="D506" t="s">
        <v>564</v>
      </c>
      <c r="E506" t="s">
        <v>786</v>
      </c>
      <c r="F506" s="2">
        <v>1.8</v>
      </c>
      <c r="G506" s="1">
        <f>'Cuadro de Precios'!H255</f>
        <v>0</v>
      </c>
      <c r="H506" s="1">
        <f t="shared" si="59"/>
        <v>0</v>
      </c>
      <c r="I506" s="1">
        <f>'Cuadro de Precios'!I255</f>
        <v>0</v>
      </c>
      <c r="J506" s="1">
        <f t="shared" si="58"/>
        <v>0</v>
      </c>
    </row>
    <row r="507" spans="1:11" ht="12.75" outlineLevel="2" x14ac:dyDescent="0.2">
      <c r="A507" t="s">
        <v>1387</v>
      </c>
      <c r="C507" t="s">
        <v>788</v>
      </c>
      <c r="D507" t="s">
        <v>322</v>
      </c>
      <c r="E507" t="s">
        <v>789</v>
      </c>
      <c r="F507" s="2">
        <v>0.35</v>
      </c>
      <c r="G507" s="1">
        <f>'Cuadro de Precios'!H256</f>
        <v>0</v>
      </c>
      <c r="H507" s="1">
        <f t="shared" si="59"/>
        <v>0</v>
      </c>
      <c r="I507" s="1">
        <f>'Cuadro de Precios'!I256</f>
        <v>0</v>
      </c>
      <c r="J507" s="1">
        <f t="shared" si="58"/>
        <v>0</v>
      </c>
    </row>
    <row r="508" spans="1:11" ht="12.75" outlineLevel="2" x14ac:dyDescent="0.2">
      <c r="A508" t="s">
        <v>1388</v>
      </c>
      <c r="C508" t="s">
        <v>816</v>
      </c>
      <c r="D508" t="s">
        <v>20</v>
      </c>
      <c r="E508" t="s">
        <v>575</v>
      </c>
      <c r="F508" s="2">
        <v>0.25</v>
      </c>
      <c r="G508" s="1">
        <f>'Cuadro de Precios'!H265</f>
        <v>0</v>
      </c>
      <c r="H508" s="1">
        <f t="shared" si="59"/>
        <v>0</v>
      </c>
      <c r="I508" s="1">
        <f>'Cuadro de Precios'!I265</f>
        <v>0</v>
      </c>
      <c r="J508" s="1">
        <f t="shared" si="58"/>
        <v>0</v>
      </c>
    </row>
    <row r="509" spans="1:11" ht="12.75" outlineLevel="2" x14ac:dyDescent="0.2">
      <c r="A509" t="s">
        <v>1389</v>
      </c>
      <c r="C509" t="s">
        <v>314</v>
      </c>
      <c r="D509" t="s">
        <v>311</v>
      </c>
      <c r="E509" t="s">
        <v>315</v>
      </c>
      <c r="F509" s="2">
        <v>0.03</v>
      </c>
      <c r="G509" s="1">
        <f>SUM(H502:H508)</f>
        <v>0</v>
      </c>
      <c r="H509" s="1">
        <f t="shared" si="59"/>
        <v>0</v>
      </c>
      <c r="I509" s="1"/>
      <c r="J509" s="1"/>
    </row>
    <row r="510" spans="1:11" ht="12.75" outlineLevel="2" x14ac:dyDescent="0.2">
      <c r="A510" t="s">
        <v>1390</v>
      </c>
      <c r="E510" t="s">
        <v>1265</v>
      </c>
      <c r="F510" s="2"/>
      <c r="G510" s="1"/>
      <c r="H510" s="1">
        <f>SUM(H502:H509)</f>
        <v>0</v>
      </c>
      <c r="I510" s="1"/>
      <c r="J510" s="1"/>
    </row>
    <row r="511" spans="1:11" ht="12.75" outlineLevel="1" x14ac:dyDescent="0.2">
      <c r="A511" t="s">
        <v>1391</v>
      </c>
      <c r="B511" t="s">
        <v>1137</v>
      </c>
      <c r="D511" t="s">
        <v>133</v>
      </c>
      <c r="E511" t="s">
        <v>1138</v>
      </c>
      <c r="F511" s="2"/>
      <c r="G511" s="1">
        <f>H518</f>
        <v>0</v>
      </c>
      <c r="H511" s="1"/>
      <c r="I511" s="1">
        <f>'Cuadro de Precios'!I353</f>
        <v>0</v>
      </c>
      <c r="J511" s="1">
        <f t="shared" ref="J511:J516" si="60">(G511-I511)</f>
        <v>0</v>
      </c>
      <c r="K511" t="s">
        <v>1139</v>
      </c>
    </row>
    <row r="512" spans="1:11" ht="12.75" outlineLevel="2" x14ac:dyDescent="0.2">
      <c r="A512" t="s">
        <v>1392</v>
      </c>
      <c r="C512" t="s">
        <v>503</v>
      </c>
      <c r="D512" t="s">
        <v>330</v>
      </c>
      <c r="E512" t="s">
        <v>504</v>
      </c>
      <c r="F512" s="2">
        <v>0.2</v>
      </c>
      <c r="G512" s="1">
        <f>'Cuadro de Precios'!H162</f>
        <v>0</v>
      </c>
      <c r="H512" s="1">
        <f t="shared" ref="H512:H517" si="61">PRODUCT(F512:G512)</f>
        <v>0</v>
      </c>
      <c r="I512" s="1">
        <f>'Cuadro de Precios'!I162</f>
        <v>0</v>
      </c>
      <c r="J512" s="1">
        <f t="shared" si="60"/>
        <v>0</v>
      </c>
    </row>
    <row r="513" spans="1:11" ht="12.75" outlineLevel="2" x14ac:dyDescent="0.2">
      <c r="A513" t="s">
        <v>1393</v>
      </c>
      <c r="C513" t="s">
        <v>506</v>
      </c>
      <c r="D513" t="s">
        <v>330</v>
      </c>
      <c r="E513" t="s">
        <v>507</v>
      </c>
      <c r="F513" s="2">
        <v>0.2</v>
      </c>
      <c r="G513" s="1">
        <f>'Cuadro de Precios'!H163</f>
        <v>0</v>
      </c>
      <c r="H513" s="1">
        <f t="shared" si="61"/>
        <v>0</v>
      </c>
      <c r="I513" s="1">
        <f>'Cuadro de Precios'!I163</f>
        <v>0</v>
      </c>
      <c r="J513" s="1">
        <f t="shared" si="60"/>
        <v>0</v>
      </c>
    </row>
    <row r="514" spans="1:11" ht="12.75" outlineLevel="2" x14ac:dyDescent="0.2">
      <c r="A514" t="s">
        <v>1394</v>
      </c>
      <c r="C514" t="s">
        <v>813</v>
      </c>
      <c r="D514" t="s">
        <v>322</v>
      </c>
      <c r="E514" t="s">
        <v>814</v>
      </c>
      <c r="F514" s="2">
        <v>0.2</v>
      </c>
      <c r="G514" s="1">
        <f>'Cuadro de Precios'!H264</f>
        <v>0</v>
      </c>
      <c r="H514" s="1">
        <f t="shared" si="61"/>
        <v>0</v>
      </c>
      <c r="I514" s="1">
        <f>'Cuadro de Precios'!I264</f>
        <v>0</v>
      </c>
      <c r="J514" s="1">
        <f t="shared" si="60"/>
        <v>0</v>
      </c>
    </row>
    <row r="515" spans="1:11" ht="12.75" outlineLevel="2" x14ac:dyDescent="0.2">
      <c r="A515" t="s">
        <v>1395</v>
      </c>
      <c r="C515" t="s">
        <v>794</v>
      </c>
      <c r="D515" t="s">
        <v>322</v>
      </c>
      <c r="E515" t="s">
        <v>795</v>
      </c>
      <c r="F515" s="2">
        <v>0.2</v>
      </c>
      <c r="G515" s="1">
        <f>'Cuadro de Precios'!H258</f>
        <v>0</v>
      </c>
      <c r="H515" s="1">
        <f t="shared" si="61"/>
        <v>0</v>
      </c>
      <c r="I515" s="1">
        <f>'Cuadro de Precios'!I258</f>
        <v>0</v>
      </c>
      <c r="J515" s="1">
        <f t="shared" si="60"/>
        <v>0</v>
      </c>
    </row>
    <row r="516" spans="1:11" ht="12.75" outlineLevel="2" x14ac:dyDescent="0.2">
      <c r="A516" t="s">
        <v>1396</v>
      </c>
      <c r="C516" t="s">
        <v>816</v>
      </c>
      <c r="D516" t="s">
        <v>20</v>
      </c>
      <c r="E516" t="s">
        <v>575</v>
      </c>
      <c r="F516" s="2">
        <v>0.1</v>
      </c>
      <c r="G516" s="1">
        <f>'Cuadro de Precios'!H265</f>
        <v>0</v>
      </c>
      <c r="H516" s="1">
        <f t="shared" si="61"/>
        <v>0</v>
      </c>
      <c r="I516" s="1">
        <f>'Cuadro de Precios'!I265</f>
        <v>0</v>
      </c>
      <c r="J516" s="1">
        <f t="shared" si="60"/>
        <v>0</v>
      </c>
    </row>
    <row r="517" spans="1:11" ht="12.75" outlineLevel="2" x14ac:dyDescent="0.2">
      <c r="A517" t="s">
        <v>1397</v>
      </c>
      <c r="C517" t="s">
        <v>314</v>
      </c>
      <c r="D517" t="s">
        <v>311</v>
      </c>
      <c r="E517" t="s">
        <v>315</v>
      </c>
      <c r="F517" s="2">
        <v>0.03</v>
      </c>
      <c r="G517" s="1">
        <f>SUM(H512:H516)</f>
        <v>0</v>
      </c>
      <c r="H517" s="1">
        <f t="shared" si="61"/>
        <v>0</v>
      </c>
      <c r="I517" s="1"/>
      <c r="J517" s="1"/>
    </row>
    <row r="518" spans="1:11" ht="12.75" outlineLevel="2" x14ac:dyDescent="0.2">
      <c r="A518" t="s">
        <v>1398</v>
      </c>
      <c r="E518" t="s">
        <v>1265</v>
      </c>
      <c r="F518" s="2"/>
      <c r="G518" s="1"/>
      <c r="H518" s="1">
        <f>SUM(H512:H517)</f>
        <v>0</v>
      </c>
      <c r="I518" s="1"/>
      <c r="J518" s="1"/>
    </row>
    <row r="519" spans="1:11" ht="12.75" outlineLevel="1" x14ac:dyDescent="0.2">
      <c r="A519" t="s">
        <v>1399</v>
      </c>
      <c r="B519" t="s">
        <v>1141</v>
      </c>
      <c r="D519" t="s">
        <v>35</v>
      </c>
      <c r="E519" t="s">
        <v>1142</v>
      </c>
      <c r="F519" s="2"/>
      <c r="G519" s="1">
        <f>H525</f>
        <v>0</v>
      </c>
      <c r="H519" s="1"/>
      <c r="I519" s="1">
        <f>'Cuadro de Precios'!I354</f>
        <v>0</v>
      </c>
      <c r="J519" s="1">
        <f>(G519-I519)</f>
        <v>0</v>
      </c>
      <c r="K519" t="s">
        <v>1143</v>
      </c>
    </row>
    <row r="520" spans="1:11" ht="12.75" outlineLevel="2" x14ac:dyDescent="0.2">
      <c r="A520" t="s">
        <v>1400</v>
      </c>
      <c r="C520" t="s">
        <v>503</v>
      </c>
      <c r="D520" t="s">
        <v>330</v>
      </c>
      <c r="E520" t="s">
        <v>504</v>
      </c>
      <c r="F520" s="2">
        <v>0.1</v>
      </c>
      <c r="G520" s="1">
        <f>'Cuadro de Precios'!H162</f>
        <v>0</v>
      </c>
      <c r="H520" s="1">
        <f>PRODUCT(F520:G520)</f>
        <v>0</v>
      </c>
      <c r="I520" s="1">
        <f>'Cuadro de Precios'!I162</f>
        <v>0</v>
      </c>
      <c r="J520" s="1">
        <f>(G520-I520)</f>
        <v>0</v>
      </c>
    </row>
    <row r="521" spans="1:11" ht="12.75" outlineLevel="2" x14ac:dyDescent="0.2">
      <c r="A521" t="s">
        <v>1401</v>
      </c>
      <c r="C521" t="s">
        <v>803</v>
      </c>
      <c r="D521" t="s">
        <v>322</v>
      </c>
      <c r="E521" t="s">
        <v>804</v>
      </c>
      <c r="F521" s="2">
        <v>0.1</v>
      </c>
      <c r="G521" s="1">
        <f>'Cuadro de Precios'!H261</f>
        <v>0</v>
      </c>
      <c r="H521" s="1">
        <f>PRODUCT(F521:G521)</f>
        <v>0</v>
      </c>
      <c r="I521" s="1">
        <f>'Cuadro de Precios'!I261</f>
        <v>0</v>
      </c>
      <c r="J521" s="1">
        <f>(G521-I521)</f>
        <v>0</v>
      </c>
    </row>
    <row r="522" spans="1:11" ht="12.75" outlineLevel="2" x14ac:dyDescent="0.2">
      <c r="A522" t="s">
        <v>1402</v>
      </c>
      <c r="C522" t="s">
        <v>797</v>
      </c>
      <c r="D522" t="s">
        <v>322</v>
      </c>
      <c r="E522" t="s">
        <v>798</v>
      </c>
      <c r="F522" s="2">
        <v>0.15</v>
      </c>
      <c r="G522" s="1">
        <f>'Cuadro de Precios'!H259</f>
        <v>0</v>
      </c>
      <c r="H522" s="1">
        <f>PRODUCT(F522:G522)</f>
        <v>0</v>
      </c>
      <c r="I522" s="1">
        <f>'Cuadro de Precios'!I259</f>
        <v>0</v>
      </c>
      <c r="J522" s="1">
        <f>(G522-I522)</f>
        <v>0</v>
      </c>
    </row>
    <row r="523" spans="1:11" ht="12.75" outlineLevel="2" x14ac:dyDescent="0.2">
      <c r="A523" t="s">
        <v>1403</v>
      </c>
      <c r="C523" t="s">
        <v>816</v>
      </c>
      <c r="D523" t="s">
        <v>20</v>
      </c>
      <c r="E523" t="s">
        <v>575</v>
      </c>
      <c r="F523" s="2">
        <v>1</v>
      </c>
      <c r="G523" s="1">
        <f>'Cuadro de Precios'!H265</f>
        <v>0</v>
      </c>
      <c r="H523" s="1">
        <f>PRODUCT(F523:G523)</f>
        <v>0</v>
      </c>
      <c r="I523" s="1">
        <f>'Cuadro de Precios'!I265</f>
        <v>0</v>
      </c>
      <c r="J523" s="1">
        <f>(G523-I523)</f>
        <v>0</v>
      </c>
    </row>
    <row r="524" spans="1:11" ht="12.75" outlineLevel="2" x14ac:dyDescent="0.2">
      <c r="A524" t="s">
        <v>1404</v>
      </c>
      <c r="C524" t="s">
        <v>314</v>
      </c>
      <c r="D524" t="s">
        <v>311</v>
      </c>
      <c r="E524" t="s">
        <v>315</v>
      </c>
      <c r="F524" s="2">
        <v>0.03</v>
      </c>
      <c r="G524" s="1">
        <f>SUM(H520:H523)</f>
        <v>0</v>
      </c>
      <c r="H524" s="1">
        <f>PRODUCT(F524:G524)</f>
        <v>0</v>
      </c>
      <c r="I524" s="1"/>
      <c r="J524" s="1"/>
    </row>
    <row r="525" spans="1:11" ht="12.75" outlineLevel="2" x14ac:dyDescent="0.2">
      <c r="A525" t="s">
        <v>1405</v>
      </c>
      <c r="E525" t="s">
        <v>1265</v>
      </c>
      <c r="F525" s="2"/>
      <c r="G525" s="1"/>
      <c r="H525" s="1">
        <f>SUM(H520:H524)</f>
        <v>0</v>
      </c>
      <c r="I525" s="1"/>
      <c r="J525" s="1"/>
    </row>
    <row r="526" spans="1:11" ht="12.75" outlineLevel="1" x14ac:dyDescent="0.2">
      <c r="A526" t="s">
        <v>1406</v>
      </c>
      <c r="B526" t="s">
        <v>1145</v>
      </c>
      <c r="D526" t="s">
        <v>35</v>
      </c>
      <c r="E526" t="s">
        <v>1146</v>
      </c>
      <c r="F526" s="2"/>
      <c r="G526" s="1">
        <f>H533</f>
        <v>0</v>
      </c>
      <c r="H526" s="1"/>
      <c r="I526" s="1">
        <f>'Cuadro de Precios'!I355</f>
        <v>0</v>
      </c>
      <c r="J526" s="1">
        <f t="shared" ref="J526:J531" si="62">(G526-I526)</f>
        <v>0</v>
      </c>
      <c r="K526" t="s">
        <v>1147</v>
      </c>
    </row>
    <row r="527" spans="1:11" ht="12.75" outlineLevel="2" x14ac:dyDescent="0.2">
      <c r="A527" t="s">
        <v>1407</v>
      </c>
      <c r="C527" t="s">
        <v>503</v>
      </c>
      <c r="D527" t="s">
        <v>330</v>
      </c>
      <c r="E527" t="s">
        <v>504</v>
      </c>
      <c r="F527" s="2">
        <v>0.5</v>
      </c>
      <c r="G527" s="1">
        <f>'Cuadro de Precios'!H162</f>
        <v>0</v>
      </c>
      <c r="H527" s="1">
        <f t="shared" ref="H527:H532" si="63">PRODUCT(F527:G527)</f>
        <v>0</v>
      </c>
      <c r="I527" s="1">
        <f>'Cuadro de Precios'!I162</f>
        <v>0</v>
      </c>
      <c r="J527" s="1">
        <f t="shared" si="62"/>
        <v>0</v>
      </c>
    </row>
    <row r="528" spans="1:11" ht="12.75" outlineLevel="2" x14ac:dyDescent="0.2">
      <c r="A528" t="s">
        <v>1408</v>
      </c>
      <c r="C528" t="s">
        <v>506</v>
      </c>
      <c r="D528" t="s">
        <v>330</v>
      </c>
      <c r="E528" t="s">
        <v>507</v>
      </c>
      <c r="F528" s="2">
        <v>0.3</v>
      </c>
      <c r="G528" s="1">
        <f>'Cuadro de Precios'!H163</f>
        <v>0</v>
      </c>
      <c r="H528" s="1">
        <f t="shared" si="63"/>
        <v>0</v>
      </c>
      <c r="I528" s="1">
        <f>'Cuadro de Precios'!I163</f>
        <v>0</v>
      </c>
      <c r="J528" s="1">
        <f t="shared" si="62"/>
        <v>0</v>
      </c>
    </row>
    <row r="529" spans="1:11" ht="12.75" outlineLevel="2" x14ac:dyDescent="0.2">
      <c r="A529" t="s">
        <v>1409</v>
      </c>
      <c r="C529" t="s">
        <v>810</v>
      </c>
      <c r="D529" t="s">
        <v>322</v>
      </c>
      <c r="E529" t="s">
        <v>811</v>
      </c>
      <c r="F529" s="2">
        <v>0.2</v>
      </c>
      <c r="G529" s="1">
        <f>'Cuadro de Precios'!H263</f>
        <v>0</v>
      </c>
      <c r="H529" s="1">
        <f t="shared" si="63"/>
        <v>0</v>
      </c>
      <c r="I529" s="1">
        <f>'Cuadro de Precios'!I263</f>
        <v>0</v>
      </c>
      <c r="J529" s="1">
        <f t="shared" si="62"/>
        <v>0</v>
      </c>
    </row>
    <row r="530" spans="1:11" ht="12.75" outlineLevel="2" x14ac:dyDescent="0.2">
      <c r="A530" t="s">
        <v>1410</v>
      </c>
      <c r="C530" t="s">
        <v>797</v>
      </c>
      <c r="D530" t="s">
        <v>322</v>
      </c>
      <c r="E530" t="s">
        <v>798</v>
      </c>
      <c r="F530" s="2">
        <v>0.25</v>
      </c>
      <c r="G530" s="1">
        <f>'Cuadro de Precios'!H259</f>
        <v>0</v>
      </c>
      <c r="H530" s="1">
        <f t="shared" si="63"/>
        <v>0</v>
      </c>
      <c r="I530" s="1">
        <f>'Cuadro de Precios'!I259</f>
        <v>0</v>
      </c>
      <c r="J530" s="1">
        <f t="shared" si="62"/>
        <v>0</v>
      </c>
    </row>
    <row r="531" spans="1:11" ht="12.75" outlineLevel="2" x14ac:dyDescent="0.2">
      <c r="A531" t="s">
        <v>1411</v>
      </c>
      <c r="C531" t="s">
        <v>816</v>
      </c>
      <c r="D531" t="s">
        <v>20</v>
      </c>
      <c r="E531" t="s">
        <v>575</v>
      </c>
      <c r="F531" s="2">
        <v>1</v>
      </c>
      <c r="G531" s="1">
        <f>'Cuadro de Precios'!H265</f>
        <v>0</v>
      </c>
      <c r="H531" s="1">
        <f t="shared" si="63"/>
        <v>0</v>
      </c>
      <c r="I531" s="1">
        <f>'Cuadro de Precios'!I265</f>
        <v>0</v>
      </c>
      <c r="J531" s="1">
        <f t="shared" si="62"/>
        <v>0</v>
      </c>
    </row>
    <row r="532" spans="1:11" ht="12.75" outlineLevel="2" x14ac:dyDescent="0.2">
      <c r="A532" t="s">
        <v>1412</v>
      </c>
      <c r="C532" t="s">
        <v>314</v>
      </c>
      <c r="D532" t="s">
        <v>311</v>
      </c>
      <c r="E532" t="s">
        <v>315</v>
      </c>
      <c r="F532" s="2">
        <v>0.03</v>
      </c>
      <c r="G532" s="1">
        <f>SUM(H527:H531)</f>
        <v>0</v>
      </c>
      <c r="H532" s="1">
        <f t="shared" si="63"/>
        <v>0</v>
      </c>
      <c r="I532" s="1"/>
      <c r="J532" s="1"/>
    </row>
    <row r="533" spans="1:11" ht="12.75" outlineLevel="2" x14ac:dyDescent="0.2">
      <c r="A533" t="s">
        <v>1413</v>
      </c>
      <c r="E533" t="s">
        <v>1265</v>
      </c>
      <c r="F533" s="2"/>
      <c r="G533" s="1"/>
      <c r="H533" s="1">
        <f>SUM(H527:H532)</f>
        <v>0</v>
      </c>
      <c r="I533" s="1"/>
      <c r="J533" s="1"/>
    </row>
    <row r="534" spans="1:11" ht="12.75" outlineLevel="1" x14ac:dyDescent="0.2">
      <c r="A534" t="s">
        <v>1414</v>
      </c>
      <c r="B534" t="s">
        <v>1149</v>
      </c>
      <c r="D534" t="s">
        <v>35</v>
      </c>
      <c r="E534" t="s">
        <v>1150</v>
      </c>
      <c r="F534" s="2"/>
      <c r="G534" s="1">
        <f>H539</f>
        <v>0</v>
      </c>
      <c r="H534" s="1"/>
      <c r="I534" s="1">
        <f>'Cuadro de Precios'!I356</f>
        <v>0</v>
      </c>
      <c r="J534" s="1">
        <f>(G534-I534)</f>
        <v>0</v>
      </c>
      <c r="K534" t="s">
        <v>1151</v>
      </c>
    </row>
    <row r="535" spans="1:11" ht="12.75" outlineLevel="2" x14ac:dyDescent="0.2">
      <c r="A535" t="s">
        <v>1415</v>
      </c>
      <c r="C535" t="s">
        <v>446</v>
      </c>
      <c r="D535" t="s">
        <v>330</v>
      </c>
      <c r="E535" t="s">
        <v>447</v>
      </c>
      <c r="F535" s="2">
        <v>0.05</v>
      </c>
      <c r="G535" s="1">
        <f>'Cuadro de Precios'!H143</f>
        <v>0</v>
      </c>
      <c r="H535" s="1">
        <f>PRODUCT(F535:G535)</f>
        <v>0</v>
      </c>
      <c r="I535" s="1">
        <f>'Cuadro de Precios'!I143</f>
        <v>0</v>
      </c>
      <c r="J535" s="1">
        <f>(G535-I535)</f>
        <v>0</v>
      </c>
    </row>
    <row r="536" spans="1:11" ht="12.75" outlineLevel="2" x14ac:dyDescent="0.2">
      <c r="A536" t="s">
        <v>1416</v>
      </c>
      <c r="C536" t="s">
        <v>452</v>
      </c>
      <c r="D536" t="s">
        <v>330</v>
      </c>
      <c r="E536" t="s">
        <v>453</v>
      </c>
      <c r="F536" s="2">
        <v>0.05</v>
      </c>
      <c r="G536" s="1">
        <f>'Cuadro de Precios'!H145</f>
        <v>0</v>
      </c>
      <c r="H536" s="1">
        <f>PRODUCT(F536:G536)</f>
        <v>0</v>
      </c>
      <c r="I536" s="1">
        <f>'Cuadro de Precios'!I145</f>
        <v>0</v>
      </c>
      <c r="J536" s="1">
        <f>(G536-I536)</f>
        <v>0</v>
      </c>
    </row>
    <row r="537" spans="1:11" ht="12.75" outlineLevel="2" x14ac:dyDescent="0.2">
      <c r="A537" t="s">
        <v>1417</v>
      </c>
      <c r="C537" t="s">
        <v>821</v>
      </c>
      <c r="D537" t="s">
        <v>35</v>
      </c>
      <c r="E537" t="s">
        <v>822</v>
      </c>
      <c r="F537" s="2">
        <v>0.2</v>
      </c>
      <c r="G537" s="1">
        <f>'Cuadro de Precios'!H267</f>
        <v>0</v>
      </c>
      <c r="H537" s="1">
        <f>PRODUCT(F537:G537)</f>
        <v>0</v>
      </c>
      <c r="I537" s="1">
        <f>'Cuadro de Precios'!I267</f>
        <v>0</v>
      </c>
      <c r="J537" s="1">
        <f>(G537-I537)</f>
        <v>0</v>
      </c>
    </row>
    <row r="538" spans="1:11" ht="12.75" outlineLevel="2" x14ac:dyDescent="0.2">
      <c r="A538" t="s">
        <v>1418</v>
      </c>
      <c r="C538" t="s">
        <v>824</v>
      </c>
      <c r="D538" t="s">
        <v>20</v>
      </c>
      <c r="E538" t="s">
        <v>825</v>
      </c>
      <c r="F538" s="2">
        <v>0.33300000000000002</v>
      </c>
      <c r="G538" s="1">
        <f>'Cuadro de Precios'!H268</f>
        <v>0</v>
      </c>
      <c r="H538" s="1">
        <f>PRODUCT(F538:G538)</f>
        <v>0</v>
      </c>
      <c r="I538" s="1">
        <f>'Cuadro de Precios'!I268</f>
        <v>0</v>
      </c>
      <c r="J538" s="1">
        <f>(G538-I538)</f>
        <v>0</v>
      </c>
    </row>
    <row r="539" spans="1:11" ht="12.75" outlineLevel="2" x14ac:dyDescent="0.2">
      <c r="A539" t="s">
        <v>1419</v>
      </c>
      <c r="E539" t="s">
        <v>1265</v>
      </c>
      <c r="F539" s="2"/>
      <c r="G539" s="1"/>
      <c r="H539" s="1">
        <f>SUM(H535:H538)</f>
        <v>0</v>
      </c>
      <c r="I539" s="1"/>
      <c r="J539" s="1"/>
    </row>
    <row r="540" spans="1:11" ht="12.75" outlineLevel="1" x14ac:dyDescent="0.2">
      <c r="A540" t="s">
        <v>1420</v>
      </c>
      <c r="B540" t="s">
        <v>1153</v>
      </c>
      <c r="D540" t="s">
        <v>20</v>
      </c>
      <c r="E540" t="s">
        <v>1154</v>
      </c>
      <c r="F540" s="2"/>
      <c r="G540" s="1">
        <f>H542</f>
        <v>0</v>
      </c>
      <c r="H540" s="1"/>
      <c r="I540" s="1">
        <f>'Cuadro de Precios'!I357</f>
        <v>0</v>
      </c>
      <c r="J540" s="1">
        <f>(G540-I540)</f>
        <v>0</v>
      </c>
      <c r="K540" t="s">
        <v>1155</v>
      </c>
    </row>
    <row r="541" spans="1:11" ht="12.75" outlineLevel="2" x14ac:dyDescent="0.2">
      <c r="A541" t="s">
        <v>1421</v>
      </c>
      <c r="C541" t="s">
        <v>515</v>
      </c>
      <c r="D541" t="s">
        <v>330</v>
      </c>
      <c r="E541" t="s">
        <v>516</v>
      </c>
      <c r="F541" s="2">
        <v>3</v>
      </c>
      <c r="G541" s="1">
        <f>'Cuadro de Precios'!H166</f>
        <v>0</v>
      </c>
      <c r="H541" s="1">
        <f>PRODUCT(F541:G541)</f>
        <v>0</v>
      </c>
      <c r="I541" s="1">
        <f>'Cuadro de Precios'!I166</f>
        <v>0</v>
      </c>
      <c r="J541" s="1">
        <f>(G541-I541)</f>
        <v>0</v>
      </c>
    </row>
    <row r="542" spans="1:11" ht="12.75" outlineLevel="2" x14ac:dyDescent="0.2">
      <c r="A542" t="s">
        <v>1422</v>
      </c>
      <c r="E542" t="s">
        <v>1265</v>
      </c>
      <c r="F542" s="2"/>
      <c r="G542" s="1"/>
      <c r="H542" s="1">
        <f>SUM(H541:H541)</f>
        <v>0</v>
      </c>
      <c r="I542" s="1"/>
      <c r="J542" s="1"/>
    </row>
    <row r="543" spans="1:11" ht="12.75" outlineLevel="1" x14ac:dyDescent="0.2">
      <c r="A543" t="s">
        <v>1423</v>
      </c>
      <c r="B543" t="s">
        <v>1157</v>
      </c>
      <c r="D543" t="s">
        <v>30</v>
      </c>
      <c r="E543" t="s">
        <v>1158</v>
      </c>
      <c r="F543" s="2"/>
      <c r="G543" s="1">
        <f>H548</f>
        <v>0</v>
      </c>
      <c r="H543" s="1"/>
      <c r="I543" s="1">
        <f>'Cuadro de Precios'!I358</f>
        <v>0</v>
      </c>
      <c r="J543" s="1">
        <f>(G543-I543)</f>
        <v>0</v>
      </c>
      <c r="K543" t="s">
        <v>1159</v>
      </c>
    </row>
    <row r="544" spans="1:11" ht="12.75" outlineLevel="2" x14ac:dyDescent="0.2">
      <c r="A544" t="s">
        <v>1424</v>
      </c>
      <c r="C544" t="s">
        <v>336</v>
      </c>
      <c r="D544" t="s">
        <v>326</v>
      </c>
      <c r="E544" t="s">
        <v>337</v>
      </c>
      <c r="F544" s="2">
        <v>3</v>
      </c>
      <c r="G544" s="1">
        <f>'Cuadro de Precios'!H107</f>
        <v>0</v>
      </c>
      <c r="H544" s="1">
        <f>PRODUCT(F544:G544)</f>
        <v>0</v>
      </c>
      <c r="I544" s="1">
        <f>'Cuadro de Precios'!I107</f>
        <v>0</v>
      </c>
      <c r="J544" s="1">
        <f>(G544-I544)</f>
        <v>0</v>
      </c>
    </row>
    <row r="545" spans="1:11" ht="12.75" outlineLevel="2" x14ac:dyDescent="0.2">
      <c r="A545" t="s">
        <v>1425</v>
      </c>
      <c r="C545" t="s">
        <v>339</v>
      </c>
      <c r="D545" t="s">
        <v>326</v>
      </c>
      <c r="E545" t="s">
        <v>340</v>
      </c>
      <c r="F545" s="2">
        <v>1</v>
      </c>
      <c r="G545" s="1">
        <f>'Cuadro de Precios'!H108</f>
        <v>0</v>
      </c>
      <c r="H545" s="1">
        <f>PRODUCT(F545:G545)</f>
        <v>0</v>
      </c>
      <c r="I545" s="1">
        <f>'Cuadro de Precios'!I108</f>
        <v>0</v>
      </c>
      <c r="J545" s="1">
        <f>(G545-I545)</f>
        <v>0</v>
      </c>
    </row>
    <row r="546" spans="1:11" ht="12.75" outlineLevel="2" x14ac:dyDescent="0.2">
      <c r="A546" t="s">
        <v>1426</v>
      </c>
      <c r="C546" t="s">
        <v>342</v>
      </c>
      <c r="D546" t="s">
        <v>326</v>
      </c>
      <c r="E546" t="s">
        <v>343</v>
      </c>
      <c r="F546" s="2">
        <v>1</v>
      </c>
      <c r="G546" s="1">
        <f>'Cuadro de Precios'!H109</f>
        <v>0</v>
      </c>
      <c r="H546" s="1">
        <f>PRODUCT(F546:G546)</f>
        <v>0</v>
      </c>
      <c r="I546" s="1">
        <f>'Cuadro de Precios'!I109</f>
        <v>0</v>
      </c>
      <c r="J546" s="1">
        <f>(G546-I546)</f>
        <v>0</v>
      </c>
    </row>
    <row r="547" spans="1:11" ht="12.75" outlineLevel="2" x14ac:dyDescent="0.2">
      <c r="A547" t="s">
        <v>1427</v>
      </c>
      <c r="C547" t="s">
        <v>314</v>
      </c>
      <c r="D547" t="s">
        <v>311</v>
      </c>
      <c r="E547" t="s">
        <v>315</v>
      </c>
      <c r="F547" s="2">
        <v>0.03</v>
      </c>
      <c r="G547" s="1">
        <f>SUM(H544:H546)</f>
        <v>0</v>
      </c>
      <c r="H547" s="1">
        <f>PRODUCT(F547:G547)</f>
        <v>0</v>
      </c>
      <c r="I547" s="1"/>
      <c r="J547" s="1"/>
    </row>
    <row r="548" spans="1:11" ht="12.75" outlineLevel="2" x14ac:dyDescent="0.2">
      <c r="A548" t="s">
        <v>1428</v>
      </c>
      <c r="E548" t="s">
        <v>1265</v>
      </c>
      <c r="F548" s="2"/>
      <c r="G548" s="1"/>
      <c r="H548" s="1">
        <f>SUM(H544:H547)</f>
        <v>0</v>
      </c>
      <c r="I548" s="1"/>
      <c r="J548" s="1"/>
    </row>
    <row r="549" spans="1:11" ht="12.75" outlineLevel="1" x14ac:dyDescent="0.2">
      <c r="A549" t="s">
        <v>1429</v>
      </c>
      <c r="B549" t="s">
        <v>1161</v>
      </c>
      <c r="D549" t="s">
        <v>133</v>
      </c>
      <c r="E549" t="s">
        <v>1162</v>
      </c>
      <c r="F549" s="2"/>
      <c r="G549" s="1">
        <f>H555</f>
        <v>0</v>
      </c>
      <c r="H549" s="1"/>
      <c r="I549" s="1">
        <f>'Cuadro de Precios'!I359</f>
        <v>0</v>
      </c>
      <c r="J549" s="1">
        <f>(G549-I549)</f>
        <v>0</v>
      </c>
      <c r="K549" t="s">
        <v>1163</v>
      </c>
    </row>
    <row r="550" spans="1:11" ht="12.75" outlineLevel="2" x14ac:dyDescent="0.2">
      <c r="A550" t="s">
        <v>1430</v>
      </c>
      <c r="C550" t="s">
        <v>405</v>
      </c>
      <c r="D550" t="s">
        <v>406</v>
      </c>
      <c r="E550" t="s">
        <v>407</v>
      </c>
      <c r="F550" s="2">
        <v>60</v>
      </c>
      <c r="G550" s="1">
        <f>'Cuadro de Precios'!H130</f>
        <v>0</v>
      </c>
      <c r="H550" s="1">
        <f>PRODUCT(F550:G550)</f>
        <v>0</v>
      </c>
      <c r="I550" s="1">
        <f>'Cuadro de Precios'!I130</f>
        <v>0</v>
      </c>
      <c r="J550" s="1">
        <f>(G550-I550)</f>
        <v>0</v>
      </c>
    </row>
    <row r="551" spans="1:11" ht="12.75" outlineLevel="2" x14ac:dyDescent="0.2">
      <c r="A551" t="s">
        <v>1431</v>
      </c>
      <c r="C551" t="s">
        <v>409</v>
      </c>
      <c r="D551" t="s">
        <v>133</v>
      </c>
      <c r="E551" t="s">
        <v>410</v>
      </c>
      <c r="F551" s="2">
        <v>1</v>
      </c>
      <c r="G551" s="1">
        <f>'Cuadro de Precios'!H131</f>
        <v>0</v>
      </c>
      <c r="H551" s="1">
        <f>PRODUCT(F551:G551)</f>
        <v>0</v>
      </c>
      <c r="I551" s="1">
        <f>'Cuadro de Precios'!I131</f>
        <v>0</v>
      </c>
      <c r="J551" s="1">
        <f>(G551-I551)</f>
        <v>0</v>
      </c>
    </row>
    <row r="552" spans="1:11" ht="12.75" outlineLevel="2" x14ac:dyDescent="0.2">
      <c r="A552" t="s">
        <v>1432</v>
      </c>
      <c r="C552" t="s">
        <v>418</v>
      </c>
      <c r="D552" t="s">
        <v>406</v>
      </c>
      <c r="E552" t="s">
        <v>419</v>
      </c>
      <c r="F552" s="2">
        <v>60</v>
      </c>
      <c r="G552" s="1">
        <f>'Cuadro de Precios'!H134</f>
        <v>0</v>
      </c>
      <c r="H552" s="1">
        <f>PRODUCT(F552:G552)</f>
        <v>0</v>
      </c>
      <c r="I552" s="1">
        <f>'Cuadro de Precios'!I134</f>
        <v>0</v>
      </c>
      <c r="J552" s="1">
        <f>(G552-I552)</f>
        <v>0</v>
      </c>
    </row>
    <row r="553" spans="1:11" ht="12.75" outlineLevel="2" x14ac:dyDescent="0.2">
      <c r="A553" t="s">
        <v>1433</v>
      </c>
      <c r="C553" t="s">
        <v>421</v>
      </c>
      <c r="D553" t="s">
        <v>133</v>
      </c>
      <c r="E553" t="s">
        <v>422</v>
      </c>
      <c r="F553" s="2">
        <v>1</v>
      </c>
      <c r="G553" s="1">
        <f>'Cuadro de Precios'!H135</f>
        <v>0</v>
      </c>
      <c r="H553" s="1">
        <f>PRODUCT(F553:G553)</f>
        <v>0</v>
      </c>
      <c r="I553" s="1">
        <f>'Cuadro de Precios'!I135</f>
        <v>0</v>
      </c>
      <c r="J553" s="1">
        <f>(G553-I553)</f>
        <v>0</v>
      </c>
    </row>
    <row r="554" spans="1:11" ht="12.75" outlineLevel="2" x14ac:dyDescent="0.2">
      <c r="A554" t="s">
        <v>1434</v>
      </c>
      <c r="C554" t="s">
        <v>314</v>
      </c>
      <c r="D554" t="s">
        <v>311</v>
      </c>
      <c r="E554" t="s">
        <v>315</v>
      </c>
      <c r="F554" s="2">
        <v>0.03</v>
      </c>
      <c r="G554" s="1">
        <f>SUM(H550:H553)</f>
        <v>0</v>
      </c>
      <c r="H554" s="1">
        <f>PRODUCT(F554:G554)</f>
        <v>0</v>
      </c>
      <c r="I554" s="1"/>
      <c r="J554" s="1"/>
    </row>
    <row r="555" spans="1:11" ht="12.75" outlineLevel="2" x14ac:dyDescent="0.2">
      <c r="A555" t="s">
        <v>1435</v>
      </c>
      <c r="E555" t="s">
        <v>1265</v>
      </c>
      <c r="F555" s="2"/>
      <c r="G555" s="1"/>
      <c r="H555" s="1">
        <f>SUM(H550:H554)</f>
        <v>0</v>
      </c>
      <c r="I555" s="1"/>
      <c r="J555" s="1"/>
    </row>
    <row r="556" spans="1:11" ht="12.75" outlineLevel="1" x14ac:dyDescent="0.2">
      <c r="A556" t="s">
        <v>1436</v>
      </c>
      <c r="B556" t="s">
        <v>1165</v>
      </c>
      <c r="D556" t="s">
        <v>35</v>
      </c>
      <c r="E556" t="s">
        <v>1166</v>
      </c>
      <c r="F556" s="2"/>
      <c r="G556" s="1">
        <f>H559</f>
        <v>0</v>
      </c>
      <c r="H556" s="1"/>
      <c r="I556" s="1">
        <f>'Cuadro de Precios'!I360</f>
        <v>0</v>
      </c>
      <c r="J556" s="1">
        <f>(G556-I556)</f>
        <v>0</v>
      </c>
      <c r="K556" t="s">
        <v>1167</v>
      </c>
    </row>
    <row r="557" spans="1:11" ht="12.75" outlineLevel="2" x14ac:dyDescent="0.2">
      <c r="A557" t="s">
        <v>1437</v>
      </c>
      <c r="C557" t="s">
        <v>412</v>
      </c>
      <c r="D557" t="s">
        <v>406</v>
      </c>
      <c r="E557" t="s">
        <v>413</v>
      </c>
      <c r="F557" s="2">
        <v>30</v>
      </c>
      <c r="G557" s="1">
        <f>'Cuadro de Precios'!H132</f>
        <v>0</v>
      </c>
      <c r="H557" s="1">
        <f>PRODUCT(F557:G557)</f>
        <v>0</v>
      </c>
      <c r="I557" s="1">
        <f>'Cuadro de Precios'!I132</f>
        <v>0</v>
      </c>
      <c r="J557" s="1">
        <f>(G557-I557)</f>
        <v>0</v>
      </c>
    </row>
    <row r="558" spans="1:11" ht="12.75" outlineLevel="2" x14ac:dyDescent="0.2">
      <c r="A558" t="s">
        <v>1438</v>
      </c>
      <c r="C558" t="s">
        <v>415</v>
      </c>
      <c r="D558" t="s">
        <v>35</v>
      </c>
      <c r="E558" t="s">
        <v>416</v>
      </c>
      <c r="F558" s="2">
        <v>1</v>
      </c>
      <c r="G558" s="1">
        <f>'Cuadro de Precios'!H133</f>
        <v>0</v>
      </c>
      <c r="H558" s="1">
        <f>PRODUCT(F558:G558)</f>
        <v>0</v>
      </c>
      <c r="I558" s="1">
        <f>'Cuadro de Precios'!I133</f>
        <v>0</v>
      </c>
      <c r="J558" s="1">
        <f>(G558-I558)</f>
        <v>0</v>
      </c>
    </row>
    <row r="559" spans="1:11" ht="12.75" outlineLevel="2" x14ac:dyDescent="0.2">
      <c r="A559" t="s">
        <v>1439</v>
      </c>
      <c r="E559" t="s">
        <v>1265</v>
      </c>
      <c r="F559" s="2"/>
      <c r="G559" s="1"/>
      <c r="H559" s="1">
        <f>SUM(H557:H558)</f>
        <v>0</v>
      </c>
      <c r="I559" s="1"/>
      <c r="J559" s="1"/>
    </row>
    <row r="560" spans="1:11" ht="12.75" outlineLevel="1" x14ac:dyDescent="0.2">
      <c r="A560" t="s">
        <v>1440</v>
      </c>
      <c r="B560" t="s">
        <v>1169</v>
      </c>
      <c r="D560" t="s">
        <v>20</v>
      </c>
      <c r="E560" t="s">
        <v>1170</v>
      </c>
      <c r="F560" s="2"/>
      <c r="G560" s="1">
        <f>H564</f>
        <v>0</v>
      </c>
      <c r="H560" s="1"/>
      <c r="I560" s="1">
        <f>'Cuadro de Precios'!I361</f>
        <v>0</v>
      </c>
      <c r="J560" s="1">
        <f>(G560-I560)</f>
        <v>0</v>
      </c>
      <c r="K560" t="s">
        <v>1171</v>
      </c>
    </row>
    <row r="561" spans="1:11" ht="12.75" outlineLevel="2" x14ac:dyDescent="0.2">
      <c r="A561" t="s">
        <v>1441</v>
      </c>
      <c r="C561" t="s">
        <v>533</v>
      </c>
      <c r="D561" t="s">
        <v>330</v>
      </c>
      <c r="E561" t="s">
        <v>534</v>
      </c>
      <c r="F561" s="2">
        <v>25</v>
      </c>
      <c r="G561" s="1">
        <f>'Cuadro de Precios'!H172</f>
        <v>0</v>
      </c>
      <c r="H561" s="1">
        <f>PRODUCT(F561:G561)</f>
        <v>0</v>
      </c>
      <c r="I561" s="1">
        <f>'Cuadro de Precios'!I172</f>
        <v>0</v>
      </c>
      <c r="J561" s="1">
        <f>(G561-I561)</f>
        <v>0</v>
      </c>
    </row>
    <row r="562" spans="1:11" ht="12.75" outlineLevel="2" x14ac:dyDescent="0.2">
      <c r="A562" t="s">
        <v>1442</v>
      </c>
      <c r="C562" t="s">
        <v>848</v>
      </c>
      <c r="D562" t="s">
        <v>20</v>
      </c>
      <c r="E562" t="s">
        <v>849</v>
      </c>
      <c r="F562" s="2">
        <v>1</v>
      </c>
      <c r="G562" s="1">
        <f>'Cuadro de Precios'!H276</f>
        <v>0</v>
      </c>
      <c r="H562" s="1">
        <f>PRODUCT(F562:G562)</f>
        <v>0</v>
      </c>
      <c r="I562" s="1">
        <f>'Cuadro de Precios'!I276</f>
        <v>0</v>
      </c>
      <c r="J562" s="1">
        <f>(G562-I562)</f>
        <v>0</v>
      </c>
    </row>
    <row r="563" spans="1:11" ht="12.75" outlineLevel="2" x14ac:dyDescent="0.2">
      <c r="A563" t="s">
        <v>1443</v>
      </c>
      <c r="C563" t="s">
        <v>314</v>
      </c>
      <c r="D563" t="s">
        <v>311</v>
      </c>
      <c r="E563" t="s">
        <v>315</v>
      </c>
      <c r="F563" s="2">
        <v>0.03</v>
      </c>
      <c r="G563" s="1">
        <f>SUM(H561:H562)</f>
        <v>0</v>
      </c>
      <c r="H563" s="1">
        <f>PRODUCT(F563:G563)</f>
        <v>0</v>
      </c>
      <c r="I563" s="1"/>
      <c r="J563" s="1"/>
    </row>
    <row r="564" spans="1:11" ht="12.75" outlineLevel="2" x14ac:dyDescent="0.2">
      <c r="A564" t="s">
        <v>1444</v>
      </c>
      <c r="E564" t="s">
        <v>1265</v>
      </c>
      <c r="F564" s="2"/>
      <c r="G564" s="1"/>
      <c r="H564" s="1">
        <f>SUM(H561:H563)</f>
        <v>0</v>
      </c>
      <c r="I564" s="1"/>
      <c r="J564" s="1"/>
    </row>
    <row r="565" spans="1:11" ht="12.75" outlineLevel="1" x14ac:dyDescent="0.2">
      <c r="A565" t="s">
        <v>1445</v>
      </c>
      <c r="B565" t="s">
        <v>1173</v>
      </c>
      <c r="D565" t="s">
        <v>263</v>
      </c>
      <c r="E565" t="s">
        <v>1174</v>
      </c>
      <c r="F565" s="2"/>
      <c r="G565" s="1">
        <f>H569</f>
        <v>0</v>
      </c>
      <c r="H565" s="1"/>
      <c r="I565" s="1">
        <f>'Cuadro de Precios'!I362</f>
        <v>0</v>
      </c>
      <c r="J565" s="1">
        <f>(G565-I565)</f>
        <v>0</v>
      </c>
      <c r="K565" t="s">
        <v>1175</v>
      </c>
    </row>
    <row r="566" spans="1:11" ht="12.75" outlineLevel="2" x14ac:dyDescent="0.2">
      <c r="A566" t="s">
        <v>1446</v>
      </c>
      <c r="C566" t="s">
        <v>449</v>
      </c>
      <c r="D566" t="s">
        <v>330</v>
      </c>
      <c r="E566" t="s">
        <v>450</v>
      </c>
      <c r="F566" s="2">
        <v>9.5</v>
      </c>
      <c r="G566" s="1">
        <f>'Cuadro de Precios'!H144</f>
        <v>0</v>
      </c>
      <c r="H566" s="1">
        <f>PRODUCT(F566:G566)</f>
        <v>0</v>
      </c>
      <c r="I566" s="1">
        <f>'Cuadro de Precios'!I144</f>
        <v>0</v>
      </c>
      <c r="J566" s="1">
        <f>(G566-I566)</f>
        <v>0</v>
      </c>
    </row>
    <row r="567" spans="1:11" ht="12.75" outlineLevel="2" x14ac:dyDescent="0.2">
      <c r="A567" t="s">
        <v>1447</v>
      </c>
      <c r="C567" t="s">
        <v>452</v>
      </c>
      <c r="D567" t="s">
        <v>330</v>
      </c>
      <c r="E567" t="s">
        <v>453</v>
      </c>
      <c r="F567" s="2">
        <v>9.5</v>
      </c>
      <c r="G567" s="1">
        <f>'Cuadro de Precios'!H145</f>
        <v>0</v>
      </c>
      <c r="H567" s="1">
        <f>PRODUCT(F567:G567)</f>
        <v>0</v>
      </c>
      <c r="I567" s="1">
        <f>'Cuadro de Precios'!I145</f>
        <v>0</v>
      </c>
      <c r="J567" s="1">
        <f>(G567-I567)</f>
        <v>0</v>
      </c>
    </row>
    <row r="568" spans="1:11" ht="12.75" outlineLevel="2" x14ac:dyDescent="0.2">
      <c r="A568" t="s">
        <v>1448</v>
      </c>
      <c r="C568" t="s">
        <v>314</v>
      </c>
      <c r="D568" t="s">
        <v>311</v>
      </c>
      <c r="E568" t="s">
        <v>315</v>
      </c>
      <c r="F568" s="2">
        <v>0.03</v>
      </c>
      <c r="G568" s="1">
        <f>SUM(H566:H567)</f>
        <v>0</v>
      </c>
      <c r="H568" s="1">
        <f>PRODUCT(F568:G568)</f>
        <v>0</v>
      </c>
      <c r="I568" s="1"/>
      <c r="J568" s="1"/>
    </row>
    <row r="569" spans="1:11" ht="12.75" outlineLevel="2" x14ac:dyDescent="0.2">
      <c r="A569" t="s">
        <v>1449</v>
      </c>
      <c r="E569" t="s">
        <v>1265</v>
      </c>
      <c r="F569" s="2"/>
      <c r="G569" s="1"/>
      <c r="H569" s="1">
        <f>SUM(H566:H568)</f>
        <v>0</v>
      </c>
      <c r="I569" s="1"/>
      <c r="J569" s="1"/>
    </row>
    <row r="570" spans="1:11" ht="12.75" outlineLevel="1" x14ac:dyDescent="0.2">
      <c r="A570" t="s">
        <v>1450</v>
      </c>
      <c r="B570" t="s">
        <v>1177</v>
      </c>
      <c r="D570" t="s">
        <v>20</v>
      </c>
      <c r="E570" t="s">
        <v>1178</v>
      </c>
      <c r="F570" s="2"/>
      <c r="G570" s="1">
        <f>H577</f>
        <v>0</v>
      </c>
      <c r="H570" s="1"/>
      <c r="I570" s="1">
        <f>'Cuadro de Precios'!I363</f>
        <v>0</v>
      </c>
      <c r="J570" s="1">
        <f t="shared" ref="J570:J575" si="64">(G570-I570)</f>
        <v>0</v>
      </c>
      <c r="K570" t="s">
        <v>1179</v>
      </c>
    </row>
    <row r="571" spans="1:11" ht="12.75" outlineLevel="2" x14ac:dyDescent="0.2">
      <c r="A571" t="s">
        <v>1451</v>
      </c>
      <c r="C571" t="s">
        <v>521</v>
      </c>
      <c r="D571" t="s">
        <v>330</v>
      </c>
      <c r="E571" t="s">
        <v>522</v>
      </c>
      <c r="F571" s="2">
        <v>2.202</v>
      </c>
      <c r="G571" s="1">
        <f>'Cuadro de Precios'!H168</f>
        <v>0</v>
      </c>
      <c r="H571" s="1">
        <f t="shared" ref="H571:H576" si="65">PRODUCT(F571:G571)</f>
        <v>0</v>
      </c>
      <c r="I571" s="1">
        <f>'Cuadro de Precios'!I168</f>
        <v>0</v>
      </c>
      <c r="J571" s="1">
        <f t="shared" si="64"/>
        <v>0</v>
      </c>
    </row>
    <row r="572" spans="1:11" ht="12.75" outlineLevel="2" x14ac:dyDescent="0.2">
      <c r="A572" t="s">
        <v>1452</v>
      </c>
      <c r="C572" t="s">
        <v>518</v>
      </c>
      <c r="D572" t="s">
        <v>330</v>
      </c>
      <c r="E572" t="s">
        <v>519</v>
      </c>
      <c r="F572" s="2">
        <v>2.202</v>
      </c>
      <c r="G572" s="1">
        <f>'Cuadro de Precios'!H167</f>
        <v>0</v>
      </c>
      <c r="H572" s="1">
        <f t="shared" si="65"/>
        <v>0</v>
      </c>
      <c r="I572" s="1">
        <f>'Cuadro de Precios'!I167</f>
        <v>0</v>
      </c>
      <c r="J572" s="1">
        <f t="shared" si="64"/>
        <v>0</v>
      </c>
    </row>
    <row r="573" spans="1:11" ht="12.75" outlineLevel="2" x14ac:dyDescent="0.2">
      <c r="A573" t="s">
        <v>1453</v>
      </c>
      <c r="C573" t="s">
        <v>393</v>
      </c>
      <c r="D573" t="s">
        <v>330</v>
      </c>
      <c r="E573" t="s">
        <v>394</v>
      </c>
      <c r="F573" s="2">
        <v>1.0960000000000001</v>
      </c>
      <c r="G573" s="1">
        <f>'Cuadro de Precios'!H126</f>
        <v>0</v>
      </c>
      <c r="H573" s="1">
        <f t="shared" si="65"/>
        <v>0</v>
      </c>
      <c r="I573" s="1">
        <f>'Cuadro de Precios'!I126</f>
        <v>0</v>
      </c>
      <c r="J573" s="1">
        <f t="shared" si="64"/>
        <v>0</v>
      </c>
    </row>
    <row r="574" spans="1:11" ht="12.75" outlineLevel="2" x14ac:dyDescent="0.2">
      <c r="A574" t="s">
        <v>1454</v>
      </c>
      <c r="C574" t="s">
        <v>354</v>
      </c>
      <c r="D574" t="s">
        <v>330</v>
      </c>
      <c r="E574" t="s">
        <v>355</v>
      </c>
      <c r="F574" s="2">
        <v>1.0960000000000001</v>
      </c>
      <c r="G574" s="1">
        <f>'Cuadro de Precios'!H113</f>
        <v>0</v>
      </c>
      <c r="H574" s="1">
        <f t="shared" si="65"/>
        <v>0</v>
      </c>
      <c r="I574" s="1">
        <f>'Cuadro de Precios'!I113</f>
        <v>0</v>
      </c>
      <c r="J574" s="1">
        <f t="shared" si="64"/>
        <v>0</v>
      </c>
    </row>
    <row r="575" spans="1:11" ht="12.75" outlineLevel="2" x14ac:dyDescent="0.2">
      <c r="A575" t="s">
        <v>1455</v>
      </c>
      <c r="C575" t="s">
        <v>571</v>
      </c>
      <c r="D575" t="s">
        <v>263</v>
      </c>
      <c r="E575" t="s">
        <v>572</v>
      </c>
      <c r="F575" s="2">
        <v>0.438</v>
      </c>
      <c r="G575" s="1">
        <f>'Cuadro de Precios'!H184</f>
        <v>0</v>
      </c>
      <c r="H575" s="1">
        <f t="shared" si="65"/>
        <v>0</v>
      </c>
      <c r="I575" s="1">
        <f>'Cuadro de Precios'!I184</f>
        <v>0</v>
      </c>
      <c r="J575" s="1">
        <f t="shared" si="64"/>
        <v>0</v>
      </c>
    </row>
    <row r="576" spans="1:11" ht="12.75" outlineLevel="2" x14ac:dyDescent="0.2">
      <c r="A576" t="s">
        <v>1456</v>
      </c>
      <c r="C576" t="s">
        <v>314</v>
      </c>
      <c r="D576" t="s">
        <v>311</v>
      </c>
      <c r="E576" t="s">
        <v>315</v>
      </c>
      <c r="F576" s="2">
        <v>0.03</v>
      </c>
      <c r="G576" s="1">
        <f>SUM(H571:H575)</f>
        <v>0</v>
      </c>
      <c r="H576" s="1">
        <f t="shared" si="65"/>
        <v>0</v>
      </c>
      <c r="I576" s="1"/>
      <c r="J576" s="1"/>
    </row>
    <row r="577" spans="1:11" ht="12.75" outlineLevel="2" x14ac:dyDescent="0.2">
      <c r="A577" t="s">
        <v>1457</v>
      </c>
      <c r="E577" t="s">
        <v>1265</v>
      </c>
      <c r="F577" s="2"/>
      <c r="G577" s="1"/>
      <c r="H577" s="1">
        <f>SUM(H571:H576)</f>
        <v>0</v>
      </c>
      <c r="I577" s="1"/>
      <c r="J577" s="1"/>
    </row>
    <row r="578" spans="1:11" ht="12.75" outlineLevel="1" x14ac:dyDescent="0.2">
      <c r="A578" t="s">
        <v>1458</v>
      </c>
      <c r="B578" t="s">
        <v>1181</v>
      </c>
      <c r="D578" t="s">
        <v>35</v>
      </c>
      <c r="E578" t="s">
        <v>1182</v>
      </c>
      <c r="F578" s="2"/>
      <c r="G578" s="1">
        <f>H580</f>
        <v>0</v>
      </c>
      <c r="H578" s="1"/>
      <c r="I578" s="1">
        <f>'Cuadro de Precios'!I364</f>
        <v>0</v>
      </c>
      <c r="J578" s="1">
        <f>(G578-I578)</f>
        <v>0</v>
      </c>
      <c r="K578" t="s">
        <v>1183</v>
      </c>
    </row>
    <row r="579" spans="1:11" ht="12.75" outlineLevel="2" x14ac:dyDescent="0.2">
      <c r="A579" t="s">
        <v>1459</v>
      </c>
      <c r="C579" t="s">
        <v>449</v>
      </c>
      <c r="D579" t="s">
        <v>330</v>
      </c>
      <c r="E579" t="s">
        <v>450</v>
      </c>
      <c r="F579" s="2">
        <v>0.19800000000000001</v>
      </c>
      <c r="G579" s="1">
        <f>'Cuadro de Precios'!H144</f>
        <v>0</v>
      </c>
      <c r="H579" s="1">
        <f>PRODUCT(F579:G579)</f>
        <v>0</v>
      </c>
      <c r="I579" s="1">
        <f>'Cuadro de Precios'!I144</f>
        <v>0</v>
      </c>
      <c r="J579" s="1">
        <f>(G579-I579)</f>
        <v>0</v>
      </c>
    </row>
    <row r="580" spans="1:11" ht="12.75" outlineLevel="2" x14ac:dyDescent="0.2">
      <c r="A580" t="s">
        <v>1460</v>
      </c>
      <c r="E580" t="s">
        <v>1265</v>
      </c>
      <c r="F580" s="2"/>
      <c r="G580" s="1"/>
      <c r="H580" s="1">
        <f>SUM(H579:H579)</f>
        <v>0</v>
      </c>
      <c r="I580" s="1"/>
      <c r="J580" s="1"/>
    </row>
    <row r="581" spans="1:11" ht="12.75" outlineLevel="1" x14ac:dyDescent="0.2">
      <c r="A581" t="s">
        <v>1461</v>
      </c>
      <c r="B581" t="s">
        <v>1185</v>
      </c>
      <c r="D581" t="s">
        <v>20</v>
      </c>
      <c r="E581" t="s">
        <v>1186</v>
      </c>
      <c r="F581" s="2"/>
      <c r="G581" s="1">
        <f>H585</f>
        <v>0</v>
      </c>
      <c r="H581" s="1"/>
      <c r="I581" s="1">
        <f>'Cuadro de Precios'!I365</f>
        <v>0</v>
      </c>
      <c r="J581" s="1">
        <f>(G581-I581)</f>
        <v>0</v>
      </c>
      <c r="K581" t="s">
        <v>1187</v>
      </c>
    </row>
    <row r="582" spans="1:11" ht="12.75" outlineLevel="2" x14ac:dyDescent="0.2">
      <c r="A582" t="s">
        <v>1462</v>
      </c>
      <c r="C582" t="s">
        <v>449</v>
      </c>
      <c r="D582" t="s">
        <v>330</v>
      </c>
      <c r="E582" t="s">
        <v>450</v>
      </c>
      <c r="F582" s="2">
        <v>0.5</v>
      </c>
      <c r="G582" s="1">
        <f>'Cuadro de Precios'!H144</f>
        <v>0</v>
      </c>
      <c r="H582" s="1">
        <f>PRODUCT(F582:G582)</f>
        <v>0</v>
      </c>
      <c r="I582" s="1">
        <f>'Cuadro de Precios'!I144</f>
        <v>0</v>
      </c>
      <c r="J582" s="1">
        <f>(G582-I582)</f>
        <v>0</v>
      </c>
    </row>
    <row r="583" spans="1:11" ht="12.75" outlineLevel="2" x14ac:dyDescent="0.2">
      <c r="A583" t="s">
        <v>1463</v>
      </c>
      <c r="C583" t="s">
        <v>314</v>
      </c>
      <c r="D583" t="s">
        <v>311</v>
      </c>
      <c r="E583" t="s">
        <v>315</v>
      </c>
      <c r="F583" s="2">
        <v>0.03</v>
      </c>
      <c r="G583" s="1">
        <f>SUM(H582:H582)</f>
        <v>0</v>
      </c>
      <c r="H583" s="1">
        <f>PRODUCT(F583:G583)</f>
        <v>0</v>
      </c>
      <c r="I583" s="1"/>
      <c r="J583" s="1"/>
    </row>
    <row r="584" spans="1:11" ht="12.75" outlineLevel="2" x14ac:dyDescent="0.2">
      <c r="A584" t="s">
        <v>1464</v>
      </c>
      <c r="C584" t="s">
        <v>911</v>
      </c>
      <c r="D584" t="s">
        <v>263</v>
      </c>
      <c r="E584" t="s">
        <v>912</v>
      </c>
      <c r="F584" s="2">
        <v>7.0000000000000001E-3</v>
      </c>
      <c r="G584" s="1">
        <f>'Cuadro de Precios'!H294</f>
        <v>0</v>
      </c>
      <c r="H584" s="1">
        <f>PRODUCT(F584:G584)</f>
        <v>0</v>
      </c>
      <c r="I584" s="1">
        <f>'Cuadro de Precios'!I294</f>
        <v>0</v>
      </c>
      <c r="J584" s="1">
        <f>(G584-I584)</f>
        <v>0</v>
      </c>
    </row>
    <row r="585" spans="1:11" ht="12.75" outlineLevel="2" x14ac:dyDescent="0.2">
      <c r="A585" t="s">
        <v>1465</v>
      </c>
      <c r="E585" t="s">
        <v>1265</v>
      </c>
      <c r="F585" s="2"/>
      <c r="G585" s="1"/>
      <c r="H585" s="1">
        <f>SUM(H582:H584)</f>
        <v>0</v>
      </c>
      <c r="I585" s="1"/>
      <c r="J585" s="1"/>
    </row>
    <row r="586" spans="1:11" ht="12.75" outlineLevel="1" x14ac:dyDescent="0.2">
      <c r="A586" t="s">
        <v>1466</v>
      </c>
      <c r="B586" t="s">
        <v>1189</v>
      </c>
      <c r="D586" t="s">
        <v>133</v>
      </c>
      <c r="E586" t="s">
        <v>1190</v>
      </c>
      <c r="F586" s="2"/>
      <c r="G586" s="1">
        <f>H590</f>
        <v>0</v>
      </c>
      <c r="H586" s="1"/>
      <c r="I586" s="1">
        <f>'Cuadro de Precios'!I366</f>
        <v>0</v>
      </c>
      <c r="J586" s="1">
        <f>(G586-I586)</f>
        <v>0</v>
      </c>
      <c r="K586" t="s">
        <v>1191</v>
      </c>
    </row>
    <row r="587" spans="1:11" ht="12.75" outlineLevel="2" x14ac:dyDescent="0.2">
      <c r="A587" t="s">
        <v>1467</v>
      </c>
      <c r="C587" t="s">
        <v>452</v>
      </c>
      <c r="D587" t="s">
        <v>330</v>
      </c>
      <c r="E587" t="s">
        <v>453</v>
      </c>
      <c r="F587" s="2">
        <v>1.125</v>
      </c>
      <c r="G587" s="1">
        <f>'Cuadro de Precios'!H145</f>
        <v>0</v>
      </c>
      <c r="H587" s="1">
        <f>PRODUCT(F587:G587)</f>
        <v>0</v>
      </c>
      <c r="I587" s="1">
        <f>'Cuadro de Precios'!I145</f>
        <v>0</v>
      </c>
      <c r="J587" s="1">
        <f>(G587-I587)</f>
        <v>0</v>
      </c>
    </row>
    <row r="588" spans="1:11" ht="12.75" outlineLevel="2" x14ac:dyDescent="0.2">
      <c r="A588" t="s">
        <v>1468</v>
      </c>
      <c r="C588" t="s">
        <v>907</v>
      </c>
      <c r="D588" t="s">
        <v>263</v>
      </c>
      <c r="E588" t="s">
        <v>908</v>
      </c>
      <c r="F588" s="2">
        <v>0.05</v>
      </c>
      <c r="G588" s="1">
        <f>'Cuadro de Precios'!H293</f>
        <v>0</v>
      </c>
      <c r="H588" s="1">
        <f>PRODUCT(F588:G588)</f>
        <v>0</v>
      </c>
      <c r="I588" s="1">
        <f>'Cuadro de Precios'!I293</f>
        <v>0</v>
      </c>
      <c r="J588" s="1">
        <f>(G588-I588)</f>
        <v>0</v>
      </c>
    </row>
    <row r="589" spans="1:11" ht="12.75" outlineLevel="2" x14ac:dyDescent="0.2">
      <c r="A589" t="s">
        <v>1469</v>
      </c>
      <c r="C589" t="s">
        <v>314</v>
      </c>
      <c r="D589" t="s">
        <v>311</v>
      </c>
      <c r="E589" t="s">
        <v>315</v>
      </c>
      <c r="F589" s="2">
        <v>0.03</v>
      </c>
      <c r="G589" s="1">
        <f>SUM(H587:H588)</f>
        <v>0</v>
      </c>
      <c r="H589" s="1">
        <f>PRODUCT(F589:G589)</f>
        <v>0</v>
      </c>
      <c r="I589" s="1"/>
      <c r="J589" s="1"/>
    </row>
    <row r="590" spans="1:11" ht="12.75" outlineLevel="2" x14ac:dyDescent="0.2">
      <c r="A590" t="s">
        <v>1470</v>
      </c>
      <c r="E590" t="s">
        <v>1265</v>
      </c>
      <c r="F590" s="2"/>
      <c r="G590" s="1"/>
      <c r="H590" s="1">
        <f>SUM(H587:H589)</f>
        <v>0</v>
      </c>
      <c r="I590" s="1"/>
      <c r="J590" s="1"/>
    </row>
    <row r="591" spans="1:11" ht="12.75" outlineLevel="1" x14ac:dyDescent="0.2">
      <c r="A591" t="s">
        <v>1471</v>
      </c>
      <c r="B591" t="s">
        <v>1193</v>
      </c>
      <c r="D591" t="s">
        <v>133</v>
      </c>
      <c r="E591" t="s">
        <v>1194</v>
      </c>
      <c r="F591" s="2"/>
      <c r="G591" s="1">
        <f>H595</f>
        <v>0</v>
      </c>
      <c r="H591" s="1"/>
      <c r="I591" s="1">
        <f>'Cuadro de Precios'!I367</f>
        <v>0</v>
      </c>
      <c r="J591" s="1">
        <f>(G591-I591)</f>
        <v>0</v>
      </c>
      <c r="K591" t="s">
        <v>1195</v>
      </c>
    </row>
    <row r="592" spans="1:11" ht="12.75" outlineLevel="2" x14ac:dyDescent="0.2">
      <c r="A592" t="s">
        <v>1472</v>
      </c>
      <c r="C592" t="s">
        <v>452</v>
      </c>
      <c r="D592" t="s">
        <v>330</v>
      </c>
      <c r="E592" t="s">
        <v>453</v>
      </c>
      <c r="F592" s="2">
        <v>0.32</v>
      </c>
      <c r="G592" s="1">
        <f>'Cuadro de Precios'!H145</f>
        <v>0</v>
      </c>
      <c r="H592" s="1">
        <f>PRODUCT(F592:G592)</f>
        <v>0</v>
      </c>
      <c r="I592" s="1">
        <f>'Cuadro de Precios'!I145</f>
        <v>0</v>
      </c>
      <c r="J592" s="1">
        <f>(G592-I592)</f>
        <v>0</v>
      </c>
    </row>
    <row r="593" spans="1:11" ht="12.75" outlineLevel="2" x14ac:dyDescent="0.2">
      <c r="A593" t="s">
        <v>1473</v>
      </c>
      <c r="C593" t="s">
        <v>907</v>
      </c>
      <c r="D593" t="s">
        <v>263</v>
      </c>
      <c r="E593" t="s">
        <v>908</v>
      </c>
      <c r="F593" s="2">
        <v>2.5000000000000001E-2</v>
      </c>
      <c r="G593" s="1">
        <f>'Cuadro de Precios'!H293</f>
        <v>0</v>
      </c>
      <c r="H593" s="1">
        <f>PRODUCT(F593:G593)</f>
        <v>0</v>
      </c>
      <c r="I593" s="1">
        <f>'Cuadro de Precios'!I293</f>
        <v>0</v>
      </c>
      <c r="J593" s="1">
        <f>(G593-I593)</f>
        <v>0</v>
      </c>
    </row>
    <row r="594" spans="1:11" ht="12.75" outlineLevel="2" x14ac:dyDescent="0.2">
      <c r="A594" t="s">
        <v>1474</v>
      </c>
      <c r="C594" t="s">
        <v>314</v>
      </c>
      <c r="D594" t="s">
        <v>311</v>
      </c>
      <c r="E594" t="s">
        <v>315</v>
      </c>
      <c r="F594" s="2">
        <v>0.03</v>
      </c>
      <c r="G594" s="1">
        <f>SUM(H592:H593)</f>
        <v>0</v>
      </c>
      <c r="H594" s="1">
        <f>PRODUCT(F594:G594)</f>
        <v>0</v>
      </c>
      <c r="I594" s="1"/>
      <c r="J594" s="1"/>
    </row>
    <row r="595" spans="1:11" ht="12.75" outlineLevel="2" x14ac:dyDescent="0.2">
      <c r="A595" t="s">
        <v>1475</v>
      </c>
      <c r="E595" t="s">
        <v>1265</v>
      </c>
      <c r="F595" s="2"/>
      <c r="G595" s="1"/>
      <c r="H595" s="1">
        <f>SUM(H592:H594)</f>
        <v>0</v>
      </c>
      <c r="I595" s="1"/>
      <c r="J595" s="1"/>
    </row>
    <row r="596" spans="1:11" ht="12.75" outlineLevel="1" x14ac:dyDescent="0.2">
      <c r="A596" t="s">
        <v>1476</v>
      </c>
      <c r="B596" t="s">
        <v>1197</v>
      </c>
      <c r="D596" t="s">
        <v>35</v>
      </c>
      <c r="E596" t="s">
        <v>1198</v>
      </c>
      <c r="F596" s="2"/>
      <c r="G596" s="1">
        <f>H600</f>
        <v>0</v>
      </c>
      <c r="H596" s="1"/>
      <c r="I596" s="1">
        <f>'Cuadro de Precios'!I368</f>
        <v>0</v>
      </c>
      <c r="J596" s="1">
        <f>(G596-I596)</f>
        <v>0</v>
      </c>
      <c r="K596" t="s">
        <v>1199</v>
      </c>
    </row>
    <row r="597" spans="1:11" ht="12.75" outlineLevel="2" x14ac:dyDescent="0.2">
      <c r="A597" t="s">
        <v>1477</v>
      </c>
      <c r="C597" t="s">
        <v>452</v>
      </c>
      <c r="D597" t="s">
        <v>330</v>
      </c>
      <c r="E597" t="s">
        <v>453</v>
      </c>
      <c r="F597" s="2">
        <v>0.15</v>
      </c>
      <c r="G597" s="1">
        <f>'Cuadro de Precios'!H145</f>
        <v>0</v>
      </c>
      <c r="H597" s="1">
        <f>PRODUCT(F597:G597)</f>
        <v>0</v>
      </c>
      <c r="I597" s="1">
        <f>'Cuadro de Precios'!I145</f>
        <v>0</v>
      </c>
      <c r="J597" s="1">
        <f>(G597-I597)</f>
        <v>0</v>
      </c>
    </row>
    <row r="598" spans="1:11" ht="12.75" outlineLevel="2" x14ac:dyDescent="0.2">
      <c r="A598" t="s">
        <v>1478</v>
      </c>
      <c r="C598" t="s">
        <v>907</v>
      </c>
      <c r="D598" t="s">
        <v>263</v>
      </c>
      <c r="E598" t="s">
        <v>908</v>
      </c>
      <c r="F598" s="2">
        <v>0.01</v>
      </c>
      <c r="G598" s="1">
        <f>'Cuadro de Precios'!H293</f>
        <v>0</v>
      </c>
      <c r="H598" s="1">
        <f>PRODUCT(F598:G598)</f>
        <v>0</v>
      </c>
      <c r="I598" s="1">
        <f>'Cuadro de Precios'!I293</f>
        <v>0</v>
      </c>
      <c r="J598" s="1">
        <f>(G598-I598)</f>
        <v>0</v>
      </c>
    </row>
    <row r="599" spans="1:11" ht="12.75" outlineLevel="2" x14ac:dyDescent="0.2">
      <c r="A599" t="s">
        <v>1479</v>
      </c>
      <c r="C599" t="s">
        <v>314</v>
      </c>
      <c r="D599" t="s">
        <v>311</v>
      </c>
      <c r="E599" t="s">
        <v>315</v>
      </c>
      <c r="F599" s="2">
        <v>0.03</v>
      </c>
      <c r="G599" s="1">
        <f>SUM(H597:H598)</f>
        <v>0</v>
      </c>
      <c r="H599" s="1">
        <f>PRODUCT(F599:G599)</f>
        <v>0</v>
      </c>
      <c r="I599" s="1"/>
      <c r="J599" s="1"/>
    </row>
    <row r="600" spans="1:11" ht="12.75" outlineLevel="2" x14ac:dyDescent="0.2">
      <c r="A600" t="s">
        <v>1480</v>
      </c>
      <c r="E600" t="s">
        <v>1265</v>
      </c>
      <c r="F600" s="2"/>
      <c r="G600" s="1"/>
      <c r="H600" s="1">
        <f>SUM(H597:H599)</f>
        <v>0</v>
      </c>
      <c r="I600" s="1"/>
      <c r="J600" s="1"/>
    </row>
    <row r="601" spans="1:11" ht="12.75" outlineLevel="1" x14ac:dyDescent="0.2">
      <c r="A601" t="s">
        <v>1481</v>
      </c>
      <c r="B601" t="s">
        <v>1201</v>
      </c>
      <c r="D601" t="s">
        <v>133</v>
      </c>
      <c r="E601" t="s">
        <v>1194</v>
      </c>
      <c r="F601" s="2"/>
      <c r="G601" s="1">
        <f>H605</f>
        <v>0</v>
      </c>
      <c r="H601" s="1"/>
      <c r="I601" s="1">
        <f>'Cuadro de Precios'!I369</f>
        <v>0</v>
      </c>
      <c r="J601" s="1">
        <f>(G601-I601)</f>
        <v>0</v>
      </c>
      <c r="K601" t="s">
        <v>1195</v>
      </c>
    </row>
    <row r="602" spans="1:11" ht="12.75" outlineLevel="2" x14ac:dyDescent="0.2">
      <c r="A602" t="s">
        <v>1482</v>
      </c>
      <c r="C602" t="s">
        <v>452</v>
      </c>
      <c r="D602" t="s">
        <v>330</v>
      </c>
      <c r="E602" t="s">
        <v>453</v>
      </c>
      <c r="F602" s="2">
        <v>0.32</v>
      </c>
      <c r="G602" s="1">
        <f>'Cuadro de Precios'!H145</f>
        <v>0</v>
      </c>
      <c r="H602" s="1">
        <f>PRODUCT(F602:G602)</f>
        <v>0</v>
      </c>
      <c r="I602" s="1">
        <f>'Cuadro de Precios'!I145</f>
        <v>0</v>
      </c>
      <c r="J602" s="1">
        <f>(G602-I602)</f>
        <v>0</v>
      </c>
    </row>
    <row r="603" spans="1:11" ht="12.75" outlineLevel="2" x14ac:dyDescent="0.2">
      <c r="A603" t="s">
        <v>1483</v>
      </c>
      <c r="C603" t="s">
        <v>907</v>
      </c>
      <c r="D603" t="s">
        <v>263</v>
      </c>
      <c r="E603" t="s">
        <v>908</v>
      </c>
      <c r="F603" s="2">
        <v>2.5000000000000001E-2</v>
      </c>
      <c r="G603" s="1">
        <f>'Cuadro de Precios'!H293</f>
        <v>0</v>
      </c>
      <c r="H603" s="1">
        <f>PRODUCT(F603:G603)</f>
        <v>0</v>
      </c>
      <c r="I603" s="1">
        <f>'Cuadro de Precios'!I293</f>
        <v>0</v>
      </c>
      <c r="J603" s="1">
        <f>(G603-I603)</f>
        <v>0</v>
      </c>
    </row>
    <row r="604" spans="1:11" ht="12.75" outlineLevel="2" x14ac:dyDescent="0.2">
      <c r="A604" t="s">
        <v>1484</v>
      </c>
      <c r="C604" t="s">
        <v>314</v>
      </c>
      <c r="D604" t="s">
        <v>311</v>
      </c>
      <c r="E604" t="s">
        <v>315</v>
      </c>
      <c r="F604" s="2">
        <v>0.03</v>
      </c>
      <c r="G604" s="1">
        <f>SUM(H602:H603)</f>
        <v>0</v>
      </c>
      <c r="H604" s="1">
        <f>PRODUCT(F604:G604)</f>
        <v>0</v>
      </c>
      <c r="I604" s="1"/>
      <c r="J604" s="1"/>
    </row>
    <row r="605" spans="1:11" ht="12.75" outlineLevel="2" x14ac:dyDescent="0.2">
      <c r="A605" t="s">
        <v>1485</v>
      </c>
      <c r="E605" t="s">
        <v>1265</v>
      </c>
      <c r="F605" s="2"/>
      <c r="G605" s="1"/>
      <c r="H605" s="1">
        <f>SUM(H602:H604)</f>
        <v>0</v>
      </c>
      <c r="I605" s="1"/>
      <c r="J605" s="1"/>
    </row>
    <row r="606" spans="1:11" ht="12.75" outlineLevel="1" x14ac:dyDescent="0.2">
      <c r="A606" t="s">
        <v>1486</v>
      </c>
      <c r="B606" t="s">
        <v>1203</v>
      </c>
      <c r="D606" t="s">
        <v>1204</v>
      </c>
      <c r="E606" t="s">
        <v>1205</v>
      </c>
      <c r="F606" s="2"/>
      <c r="G606" s="1">
        <f>H619</f>
        <v>0</v>
      </c>
      <c r="H606" s="1"/>
      <c r="I606" s="1">
        <f>'Cuadro de Precios'!I370</f>
        <v>0</v>
      </c>
      <c r="J606" s="1">
        <f t="shared" ref="J606:J616" si="66">(G606-I606)</f>
        <v>0</v>
      </c>
      <c r="K606" t="s">
        <v>1206</v>
      </c>
    </row>
    <row r="607" spans="1:11" ht="12.75" outlineLevel="2" x14ac:dyDescent="0.2">
      <c r="A607" t="s">
        <v>1487</v>
      </c>
      <c r="C607" t="s">
        <v>357</v>
      </c>
      <c r="D607" t="s">
        <v>330</v>
      </c>
      <c r="E607" t="s">
        <v>358</v>
      </c>
      <c r="F607" s="2">
        <v>0.45</v>
      </c>
      <c r="G607" s="1">
        <f>'Cuadro de Precios'!H114</f>
        <v>0</v>
      </c>
      <c r="H607" s="1">
        <f t="shared" ref="H607:H618" si="67">PRODUCT(F607:G607)</f>
        <v>0</v>
      </c>
      <c r="I607" s="1">
        <f>'Cuadro de Precios'!I114</f>
        <v>0</v>
      </c>
      <c r="J607" s="1">
        <f t="shared" si="66"/>
        <v>0</v>
      </c>
    </row>
    <row r="608" spans="1:11" ht="12.75" outlineLevel="2" x14ac:dyDescent="0.2">
      <c r="A608" t="s">
        <v>1488</v>
      </c>
      <c r="C608" t="s">
        <v>366</v>
      </c>
      <c r="D608" t="s">
        <v>367</v>
      </c>
      <c r="E608" t="s">
        <v>364</v>
      </c>
      <c r="F608" s="2">
        <v>0.9</v>
      </c>
      <c r="G608" s="1">
        <f>'Cuadro de Precios'!H117</f>
        <v>0</v>
      </c>
      <c r="H608" s="1">
        <f t="shared" si="67"/>
        <v>0</v>
      </c>
      <c r="I608" s="1">
        <f>'Cuadro de Precios'!I117</f>
        <v>0</v>
      </c>
      <c r="J608" s="1">
        <f t="shared" si="66"/>
        <v>0</v>
      </c>
    </row>
    <row r="609" spans="1:11" ht="12.75" outlineLevel="2" x14ac:dyDescent="0.2">
      <c r="A609" t="s">
        <v>1489</v>
      </c>
      <c r="C609" t="s">
        <v>378</v>
      </c>
      <c r="D609" t="s">
        <v>330</v>
      </c>
      <c r="E609" t="s">
        <v>379</v>
      </c>
      <c r="F609" s="2">
        <v>1E-3</v>
      </c>
      <c r="G609" s="1">
        <f>'Cuadro de Precios'!H121</f>
        <v>0</v>
      </c>
      <c r="H609" s="1">
        <f t="shared" si="67"/>
        <v>0</v>
      </c>
      <c r="I609" s="1">
        <f>'Cuadro de Precios'!I121</f>
        <v>0</v>
      </c>
      <c r="J609" s="1">
        <f t="shared" si="66"/>
        <v>0</v>
      </c>
    </row>
    <row r="610" spans="1:11" ht="12.75" outlineLevel="2" x14ac:dyDescent="0.2">
      <c r="A610" t="s">
        <v>1490</v>
      </c>
      <c r="C610" t="s">
        <v>384</v>
      </c>
      <c r="D610" t="s">
        <v>263</v>
      </c>
      <c r="E610" t="s">
        <v>385</v>
      </c>
      <c r="F610" s="2">
        <v>2.5000000000000001E-2</v>
      </c>
      <c r="G610" s="1">
        <f>'Cuadro de Precios'!H123</f>
        <v>0</v>
      </c>
      <c r="H610" s="1">
        <f t="shared" si="67"/>
        <v>0</v>
      </c>
      <c r="I610" s="1">
        <f>'Cuadro de Precios'!I123</f>
        <v>0</v>
      </c>
      <c r="J610" s="1">
        <f t="shared" si="66"/>
        <v>0</v>
      </c>
    </row>
    <row r="611" spans="1:11" ht="12.75" outlineLevel="2" x14ac:dyDescent="0.2">
      <c r="A611" t="s">
        <v>1491</v>
      </c>
      <c r="C611" t="s">
        <v>632</v>
      </c>
      <c r="D611" t="s">
        <v>564</v>
      </c>
      <c r="E611" t="s">
        <v>633</v>
      </c>
      <c r="F611" s="2">
        <v>1.65</v>
      </c>
      <c r="G611" s="1">
        <f>'Cuadro de Precios'!H204</f>
        <v>0</v>
      </c>
      <c r="H611" s="1">
        <f t="shared" si="67"/>
        <v>0</v>
      </c>
      <c r="I611" s="1">
        <f>'Cuadro de Precios'!I204</f>
        <v>0</v>
      </c>
      <c r="J611" s="1">
        <f t="shared" si="66"/>
        <v>0</v>
      </c>
    </row>
    <row r="612" spans="1:11" ht="12.75" outlineLevel="2" x14ac:dyDescent="0.2">
      <c r="A612" t="s">
        <v>1492</v>
      </c>
      <c r="C612" t="s">
        <v>593</v>
      </c>
      <c r="D612" t="s">
        <v>568</v>
      </c>
      <c r="E612" t="s">
        <v>594</v>
      </c>
      <c r="F612" s="2">
        <v>12</v>
      </c>
      <c r="G612" s="1">
        <f>'Cuadro de Precios'!H191</f>
        <v>0</v>
      </c>
      <c r="H612" s="1">
        <f t="shared" si="67"/>
        <v>0</v>
      </c>
      <c r="I612" s="1">
        <f>'Cuadro de Precios'!I191</f>
        <v>0</v>
      </c>
      <c r="J612" s="1">
        <f t="shared" si="66"/>
        <v>0</v>
      </c>
    </row>
    <row r="613" spans="1:11" ht="12.75" outlineLevel="2" x14ac:dyDescent="0.2">
      <c r="A613" t="s">
        <v>1493</v>
      </c>
      <c r="C613" t="s">
        <v>567</v>
      </c>
      <c r="D613" t="s">
        <v>568</v>
      </c>
      <c r="E613" t="s">
        <v>569</v>
      </c>
      <c r="F613" s="2">
        <v>0.1</v>
      </c>
      <c r="G613" s="1">
        <f>'Cuadro de Precios'!H183</f>
        <v>0</v>
      </c>
      <c r="H613" s="1">
        <f t="shared" si="67"/>
        <v>0</v>
      </c>
      <c r="I613" s="1">
        <f>'Cuadro de Precios'!I183</f>
        <v>0</v>
      </c>
      <c r="J613" s="1">
        <f t="shared" si="66"/>
        <v>0</v>
      </c>
    </row>
    <row r="614" spans="1:11" ht="12.75" outlineLevel="2" x14ac:dyDescent="0.2">
      <c r="A614" t="s">
        <v>1494</v>
      </c>
      <c r="C614" t="s">
        <v>806</v>
      </c>
      <c r="D614" t="s">
        <v>807</v>
      </c>
      <c r="E614" t="s">
        <v>808</v>
      </c>
      <c r="F614" s="2">
        <v>7.4999999999999997E-2</v>
      </c>
      <c r="G614" s="1">
        <f>'Cuadro de Precios'!H262</f>
        <v>0</v>
      </c>
      <c r="H614" s="1">
        <f t="shared" si="67"/>
        <v>0</v>
      </c>
      <c r="I614" s="1">
        <f>'Cuadro de Precios'!I262</f>
        <v>0</v>
      </c>
      <c r="J614" s="1">
        <f t="shared" si="66"/>
        <v>0</v>
      </c>
    </row>
    <row r="615" spans="1:11" ht="12.75" outlineLevel="2" x14ac:dyDescent="0.2">
      <c r="A615" t="s">
        <v>1495</v>
      </c>
      <c r="C615" t="s">
        <v>605</v>
      </c>
      <c r="D615" t="s">
        <v>322</v>
      </c>
      <c r="E615" t="s">
        <v>606</v>
      </c>
      <c r="F615" s="2">
        <v>5.0000000000000001E-3</v>
      </c>
      <c r="G615" s="1">
        <f>'Cuadro de Precios'!H195</f>
        <v>0</v>
      </c>
      <c r="H615" s="1">
        <f t="shared" si="67"/>
        <v>0</v>
      </c>
      <c r="I615" s="1">
        <f>'Cuadro de Precios'!I195</f>
        <v>0</v>
      </c>
      <c r="J615" s="1">
        <f t="shared" si="66"/>
        <v>0</v>
      </c>
    </row>
    <row r="616" spans="1:11" ht="12.75" outlineLevel="2" x14ac:dyDescent="0.2">
      <c r="A616" t="s">
        <v>1496</v>
      </c>
      <c r="C616" t="s">
        <v>923</v>
      </c>
      <c r="D616" t="s">
        <v>330</v>
      </c>
      <c r="E616" t="s">
        <v>924</v>
      </c>
      <c r="F616" s="2">
        <v>0.75</v>
      </c>
      <c r="G616" s="1">
        <f>'Cuadro de Precios'!H297</f>
        <v>0</v>
      </c>
      <c r="H616" s="1">
        <f t="shared" si="67"/>
        <v>0</v>
      </c>
      <c r="I616" s="1">
        <f>'Cuadro de Precios'!I297</f>
        <v>0</v>
      </c>
      <c r="J616" s="1">
        <f t="shared" si="66"/>
        <v>0</v>
      </c>
    </row>
    <row r="617" spans="1:11" ht="12.75" outlineLevel="2" x14ac:dyDescent="0.2">
      <c r="A617" t="s">
        <v>1497</v>
      </c>
      <c r="C617" t="s">
        <v>314</v>
      </c>
      <c r="D617" t="s">
        <v>311</v>
      </c>
      <c r="E617" t="s">
        <v>315</v>
      </c>
      <c r="F617" s="2">
        <v>0.03</v>
      </c>
      <c r="G617" s="1">
        <f>SUM(H607:H616)</f>
        <v>0</v>
      </c>
      <c r="H617" s="1">
        <f t="shared" si="67"/>
        <v>0</v>
      </c>
      <c r="I617" s="1"/>
      <c r="J617" s="1"/>
    </row>
    <row r="618" spans="1:11" ht="12.75" outlineLevel="2" x14ac:dyDescent="0.2">
      <c r="A618" t="s">
        <v>1498</v>
      </c>
      <c r="C618" t="s">
        <v>919</v>
      </c>
      <c r="D618" t="s">
        <v>133</v>
      </c>
      <c r="E618" t="s">
        <v>920</v>
      </c>
      <c r="F618" s="2">
        <v>1</v>
      </c>
      <c r="G618" s="1">
        <f>'Cuadro de Precios'!H296</f>
        <v>0</v>
      </c>
      <c r="H618" s="1">
        <f t="shared" si="67"/>
        <v>0</v>
      </c>
      <c r="I618" s="1">
        <f>'Cuadro de Precios'!I296</f>
        <v>0</v>
      </c>
      <c r="J618" s="1">
        <f>(G618-I618)</f>
        <v>0</v>
      </c>
    </row>
    <row r="619" spans="1:11" ht="12.75" outlineLevel="2" x14ac:dyDescent="0.2">
      <c r="A619" t="s">
        <v>1499</v>
      </c>
      <c r="E619" t="s">
        <v>1265</v>
      </c>
      <c r="F619" s="2"/>
      <c r="G619" s="1"/>
      <c r="H619" s="1">
        <f>SUM(H607:H618)</f>
        <v>0</v>
      </c>
      <c r="I619" s="1"/>
      <c r="J619" s="1"/>
    </row>
    <row r="620" spans="1:11" ht="12.75" outlineLevel="1" x14ac:dyDescent="0.2">
      <c r="A620" t="s">
        <v>1500</v>
      </c>
      <c r="B620" t="s">
        <v>1208</v>
      </c>
      <c r="D620" t="s">
        <v>35</v>
      </c>
      <c r="E620" t="s">
        <v>1209</v>
      </c>
      <c r="F620" s="2"/>
      <c r="G620" s="1">
        <f>H624</f>
        <v>0</v>
      </c>
      <c r="H620" s="1"/>
      <c r="I620" s="1">
        <f>'Cuadro de Precios'!I371</f>
        <v>0</v>
      </c>
      <c r="J620" s="1">
        <f>(G620-I620)</f>
        <v>0</v>
      </c>
      <c r="K620" t="s">
        <v>1210</v>
      </c>
    </row>
    <row r="621" spans="1:11" ht="12.75" outlineLevel="2" x14ac:dyDescent="0.2">
      <c r="A621" t="s">
        <v>1501</v>
      </c>
      <c r="C621" t="s">
        <v>452</v>
      </c>
      <c r="D621" t="s">
        <v>330</v>
      </c>
      <c r="E621" t="s">
        <v>453</v>
      </c>
      <c r="F621" s="2">
        <v>1.2</v>
      </c>
      <c r="G621" s="1">
        <f>'Cuadro de Precios'!H145</f>
        <v>0</v>
      </c>
      <c r="H621" s="1">
        <f>PRODUCT(F621:G621)</f>
        <v>0</v>
      </c>
      <c r="I621" s="1">
        <f>'Cuadro de Precios'!I145</f>
        <v>0</v>
      </c>
      <c r="J621" s="1">
        <f>(G621-I621)</f>
        <v>0</v>
      </c>
    </row>
    <row r="622" spans="1:11" ht="12.75" outlineLevel="2" x14ac:dyDescent="0.2">
      <c r="A622" t="s">
        <v>1502</v>
      </c>
      <c r="C622" t="s">
        <v>891</v>
      </c>
      <c r="D622" t="s">
        <v>263</v>
      </c>
      <c r="E622" t="s">
        <v>892</v>
      </c>
      <c r="F622" s="2">
        <v>0.15</v>
      </c>
      <c r="G622" s="1">
        <f>'Cuadro de Precios'!H289</f>
        <v>0</v>
      </c>
      <c r="H622" s="1">
        <f>PRODUCT(F622:G622)</f>
        <v>0</v>
      </c>
      <c r="I622" s="1">
        <f>'Cuadro de Precios'!I289</f>
        <v>0</v>
      </c>
      <c r="J622" s="1">
        <f>(G622-I622)</f>
        <v>0</v>
      </c>
    </row>
    <row r="623" spans="1:11" ht="12.75" outlineLevel="2" x14ac:dyDescent="0.2">
      <c r="A623" t="s">
        <v>1503</v>
      </c>
      <c r="C623" t="s">
        <v>314</v>
      </c>
      <c r="D623" t="s">
        <v>311</v>
      </c>
      <c r="E623" t="s">
        <v>315</v>
      </c>
      <c r="F623" s="2">
        <v>0.03</v>
      </c>
      <c r="G623" s="1">
        <f>SUM(H621:H622)</f>
        <v>0</v>
      </c>
      <c r="H623" s="1">
        <f>PRODUCT(F623:G623)</f>
        <v>0</v>
      </c>
      <c r="I623" s="1"/>
      <c r="J623" s="1"/>
    </row>
    <row r="624" spans="1:11" ht="12.75" outlineLevel="2" x14ac:dyDescent="0.2">
      <c r="A624" t="s">
        <v>1504</v>
      </c>
      <c r="E624" t="s">
        <v>1265</v>
      </c>
      <c r="F624" s="2"/>
      <c r="G624" s="1"/>
      <c r="H624" s="1">
        <f>SUM(H621:H623)</f>
        <v>0</v>
      </c>
      <c r="I624" s="1"/>
      <c r="J624" s="1"/>
    </row>
    <row r="625" spans="1:11" ht="12.75" outlineLevel="1" x14ac:dyDescent="0.2">
      <c r="A625" t="s">
        <v>1505</v>
      </c>
      <c r="B625" t="s">
        <v>1212</v>
      </c>
      <c r="D625" t="s">
        <v>35</v>
      </c>
      <c r="E625" t="s">
        <v>1213</v>
      </c>
      <c r="F625" s="2"/>
      <c r="G625" s="1">
        <f>H631</f>
        <v>0</v>
      </c>
      <c r="H625" s="1"/>
      <c r="I625" s="1">
        <f>'Cuadro de Precios'!I372</f>
        <v>0</v>
      </c>
      <c r="J625" s="1">
        <f>(G625-I625)</f>
        <v>0</v>
      </c>
      <c r="K625" t="s">
        <v>1214</v>
      </c>
    </row>
    <row r="626" spans="1:11" ht="12.75" outlineLevel="2" x14ac:dyDescent="0.2">
      <c r="A626" t="s">
        <v>1506</v>
      </c>
      <c r="C626" t="s">
        <v>440</v>
      </c>
      <c r="D626" t="s">
        <v>330</v>
      </c>
      <c r="E626" t="s">
        <v>441</v>
      </c>
      <c r="F626" s="2">
        <v>0.25</v>
      </c>
      <c r="G626" s="1">
        <f>'Cuadro de Precios'!H141</f>
        <v>0</v>
      </c>
      <c r="H626" s="1">
        <f>PRODUCT(F626:G626)</f>
        <v>0</v>
      </c>
      <c r="I626" s="1">
        <f>'Cuadro de Precios'!I141</f>
        <v>0</v>
      </c>
      <c r="J626" s="1">
        <f>(G626-I626)</f>
        <v>0</v>
      </c>
    </row>
    <row r="627" spans="1:11" ht="12.75" outlineLevel="2" x14ac:dyDescent="0.2">
      <c r="A627" t="s">
        <v>1507</v>
      </c>
      <c r="C627" t="s">
        <v>449</v>
      </c>
      <c r="D627" t="s">
        <v>330</v>
      </c>
      <c r="E627" t="s">
        <v>450</v>
      </c>
      <c r="F627" s="2">
        <v>0.25</v>
      </c>
      <c r="G627" s="1">
        <f>'Cuadro de Precios'!H144</f>
        <v>0</v>
      </c>
      <c r="H627" s="1">
        <f>PRODUCT(F627:G627)</f>
        <v>0</v>
      </c>
      <c r="I627" s="1">
        <f>'Cuadro de Precios'!I144</f>
        <v>0</v>
      </c>
      <c r="J627" s="1">
        <f>(G627-I627)</f>
        <v>0</v>
      </c>
    </row>
    <row r="628" spans="1:11" ht="12.75" outlineLevel="2" x14ac:dyDescent="0.2">
      <c r="A628" t="s">
        <v>1508</v>
      </c>
      <c r="C628" t="s">
        <v>583</v>
      </c>
      <c r="D628" t="s">
        <v>584</v>
      </c>
      <c r="E628" t="s">
        <v>585</v>
      </c>
      <c r="F628" s="2">
        <v>0.01</v>
      </c>
      <c r="G628" s="1">
        <f>'Cuadro de Precios'!H188</f>
        <v>0</v>
      </c>
      <c r="H628" s="1">
        <f>PRODUCT(F628:G628)</f>
        <v>0</v>
      </c>
      <c r="I628" s="1">
        <f>'Cuadro de Precios'!I188</f>
        <v>0</v>
      </c>
      <c r="J628" s="1">
        <f>(G628-I628)</f>
        <v>0</v>
      </c>
    </row>
    <row r="629" spans="1:11" ht="12.75" outlineLevel="2" x14ac:dyDescent="0.2">
      <c r="A629" t="s">
        <v>1509</v>
      </c>
      <c r="C629" t="s">
        <v>883</v>
      </c>
      <c r="D629" t="s">
        <v>263</v>
      </c>
      <c r="E629" t="s">
        <v>884</v>
      </c>
      <c r="F629" s="2">
        <v>5.0000000000000001E-3</v>
      </c>
      <c r="G629" s="1">
        <f>'Cuadro de Precios'!H287</f>
        <v>0</v>
      </c>
      <c r="H629" s="1">
        <f>PRODUCT(F629:G629)</f>
        <v>0</v>
      </c>
      <c r="I629" s="1">
        <f>'Cuadro de Precios'!I287</f>
        <v>0</v>
      </c>
      <c r="J629" s="1">
        <f>(G629-I629)</f>
        <v>0</v>
      </c>
    </row>
    <row r="630" spans="1:11" ht="12.75" outlineLevel="2" x14ac:dyDescent="0.2">
      <c r="A630" t="s">
        <v>1510</v>
      </c>
      <c r="C630" t="s">
        <v>314</v>
      </c>
      <c r="D630" t="s">
        <v>311</v>
      </c>
      <c r="E630" t="s">
        <v>315</v>
      </c>
      <c r="F630" s="2">
        <v>0.03</v>
      </c>
      <c r="G630" s="1">
        <f>SUM(H626:H629)</f>
        <v>0</v>
      </c>
      <c r="H630" s="1">
        <f>PRODUCT(F630:G630)</f>
        <v>0</v>
      </c>
      <c r="I630" s="1"/>
      <c r="J630" s="1"/>
    </row>
    <row r="631" spans="1:11" ht="12.75" outlineLevel="2" x14ac:dyDescent="0.2">
      <c r="A631" t="s">
        <v>1511</v>
      </c>
      <c r="E631" t="s">
        <v>1265</v>
      </c>
      <c r="F631" s="2"/>
      <c r="G631" s="1"/>
      <c r="H631" s="1">
        <f>SUM(H626:H630)</f>
        <v>0</v>
      </c>
      <c r="I631" s="1"/>
      <c r="J631" s="1"/>
    </row>
    <row r="632" spans="1:11" ht="12.75" outlineLevel="1" x14ac:dyDescent="0.2">
      <c r="A632" t="s">
        <v>1512</v>
      </c>
      <c r="B632" t="s">
        <v>1216</v>
      </c>
      <c r="D632" t="s">
        <v>133</v>
      </c>
      <c r="E632" t="s">
        <v>1217</v>
      </c>
      <c r="F632" s="2"/>
      <c r="G632" s="1">
        <f>H637</f>
        <v>0</v>
      </c>
      <c r="H632" s="1"/>
      <c r="I632" s="1">
        <f>'Cuadro de Precios'!I373</f>
        <v>0</v>
      </c>
      <c r="J632" s="1">
        <f>(G632-I632)</f>
        <v>0</v>
      </c>
      <c r="K632" t="s">
        <v>1218</v>
      </c>
    </row>
    <row r="633" spans="1:11" ht="12.75" outlineLevel="2" x14ac:dyDescent="0.2">
      <c r="A633" t="s">
        <v>1513</v>
      </c>
      <c r="C633" t="s">
        <v>530</v>
      </c>
      <c r="D633" t="s">
        <v>330</v>
      </c>
      <c r="E633" t="s">
        <v>531</v>
      </c>
      <c r="F633" s="2">
        <v>0.4</v>
      </c>
      <c r="G633" s="1">
        <f>'Cuadro de Precios'!H171</f>
        <v>0</v>
      </c>
      <c r="H633" s="1">
        <f>PRODUCT(F633:G633)</f>
        <v>0</v>
      </c>
      <c r="I633" s="1">
        <f>'Cuadro de Precios'!I171</f>
        <v>0</v>
      </c>
      <c r="J633" s="1">
        <f>(G633-I633)</f>
        <v>0</v>
      </c>
    </row>
    <row r="634" spans="1:11" ht="12.75" outlineLevel="2" x14ac:dyDescent="0.2">
      <c r="A634" t="s">
        <v>1514</v>
      </c>
      <c r="C634" t="s">
        <v>449</v>
      </c>
      <c r="D634" t="s">
        <v>330</v>
      </c>
      <c r="E634" t="s">
        <v>450</v>
      </c>
      <c r="F634" s="2">
        <v>0.4</v>
      </c>
      <c r="G634" s="1">
        <f>'Cuadro de Precios'!H144</f>
        <v>0</v>
      </c>
      <c r="H634" s="1">
        <f>PRODUCT(F634:G634)</f>
        <v>0</v>
      </c>
      <c r="I634" s="1">
        <f>'Cuadro de Precios'!I144</f>
        <v>0</v>
      </c>
      <c r="J634" s="1">
        <f>(G634-I634)</f>
        <v>0</v>
      </c>
    </row>
    <row r="635" spans="1:11" ht="12.75" outlineLevel="2" x14ac:dyDescent="0.2">
      <c r="A635" t="s">
        <v>1515</v>
      </c>
      <c r="C635" t="s">
        <v>907</v>
      </c>
      <c r="D635" t="s">
        <v>263</v>
      </c>
      <c r="E635" t="s">
        <v>908</v>
      </c>
      <c r="F635" s="2">
        <v>5.0000000000000001E-3</v>
      </c>
      <c r="G635" s="1">
        <f>'Cuadro de Precios'!H293</f>
        <v>0</v>
      </c>
      <c r="H635" s="1">
        <f>PRODUCT(F635:G635)</f>
        <v>0</v>
      </c>
      <c r="I635" s="1">
        <f>'Cuadro de Precios'!I293</f>
        <v>0</v>
      </c>
      <c r="J635" s="1">
        <f>(G635-I635)</f>
        <v>0</v>
      </c>
    </row>
    <row r="636" spans="1:11" ht="12.75" outlineLevel="2" x14ac:dyDescent="0.2">
      <c r="A636" t="s">
        <v>1516</v>
      </c>
      <c r="C636" t="s">
        <v>314</v>
      </c>
      <c r="D636" t="s">
        <v>311</v>
      </c>
      <c r="E636" t="s">
        <v>315</v>
      </c>
      <c r="F636" s="2">
        <v>0.03</v>
      </c>
      <c r="G636" s="1">
        <f>SUM(H633:H635)</f>
        <v>0</v>
      </c>
      <c r="H636" s="1">
        <f>PRODUCT(F636:G636)</f>
        <v>0</v>
      </c>
      <c r="I636" s="1"/>
      <c r="J636" s="1"/>
    </row>
    <row r="637" spans="1:11" ht="12.75" outlineLevel="2" x14ac:dyDescent="0.2">
      <c r="A637" t="s">
        <v>1517</v>
      </c>
      <c r="E637" t="s">
        <v>1265</v>
      </c>
      <c r="F637" s="2"/>
      <c r="G637" s="1"/>
      <c r="H637" s="1">
        <f>SUM(H633:H636)</f>
        <v>0</v>
      </c>
      <c r="I637" s="1"/>
      <c r="J637" s="1"/>
    </row>
    <row r="638" spans="1:11" ht="12.75" outlineLevel="1" x14ac:dyDescent="0.2">
      <c r="A638" t="s">
        <v>1518</v>
      </c>
      <c r="B638" t="s">
        <v>1220</v>
      </c>
      <c r="D638" t="s">
        <v>133</v>
      </c>
      <c r="E638" t="s">
        <v>1221</v>
      </c>
      <c r="F638" s="2"/>
      <c r="G638" s="1">
        <f>H644</f>
        <v>0</v>
      </c>
      <c r="H638" s="1"/>
      <c r="I638" s="1">
        <f>'Cuadro de Precios'!I374</f>
        <v>0</v>
      </c>
      <c r="J638" s="1">
        <f>(G638-I638)</f>
        <v>0</v>
      </c>
      <c r="K638" t="s">
        <v>1222</v>
      </c>
    </row>
    <row r="639" spans="1:11" ht="12.75" outlineLevel="2" x14ac:dyDescent="0.2">
      <c r="A639" t="s">
        <v>1519</v>
      </c>
      <c r="C639" t="s">
        <v>530</v>
      </c>
      <c r="D639" t="s">
        <v>330</v>
      </c>
      <c r="E639" t="s">
        <v>531</v>
      </c>
      <c r="F639" s="2">
        <v>0.1</v>
      </c>
      <c r="G639" s="1">
        <f>'Cuadro de Precios'!H171</f>
        <v>0</v>
      </c>
      <c r="H639" s="1">
        <f>PRODUCT(F639:G639)</f>
        <v>0</v>
      </c>
      <c r="I639" s="1">
        <f>'Cuadro de Precios'!I171</f>
        <v>0</v>
      </c>
      <c r="J639" s="1">
        <f>(G639-I639)</f>
        <v>0</v>
      </c>
    </row>
    <row r="640" spans="1:11" ht="12.75" outlineLevel="2" x14ac:dyDescent="0.2">
      <c r="A640" t="s">
        <v>1520</v>
      </c>
      <c r="C640" t="s">
        <v>836</v>
      </c>
      <c r="D640" t="s">
        <v>322</v>
      </c>
      <c r="E640" t="s">
        <v>837</v>
      </c>
      <c r="F640" s="2">
        <v>0.2</v>
      </c>
      <c r="G640" s="1">
        <f>'Cuadro de Precios'!H272</f>
        <v>0</v>
      </c>
      <c r="H640" s="1">
        <f>PRODUCT(F640:G640)</f>
        <v>0</v>
      </c>
      <c r="I640" s="1">
        <f>'Cuadro de Precios'!I272</f>
        <v>0</v>
      </c>
      <c r="J640" s="1">
        <f>(G640-I640)</f>
        <v>0</v>
      </c>
    </row>
    <row r="641" spans="1:11" ht="12.75" outlineLevel="2" x14ac:dyDescent="0.2">
      <c r="A641" t="s">
        <v>1521</v>
      </c>
      <c r="C641" t="s">
        <v>390</v>
      </c>
      <c r="D641" t="s">
        <v>330</v>
      </c>
      <c r="E641" t="s">
        <v>391</v>
      </c>
      <c r="F641" s="2">
        <v>0.1</v>
      </c>
      <c r="G641" s="1">
        <f>'Cuadro de Precios'!H125</f>
        <v>0</v>
      </c>
      <c r="H641" s="1">
        <f>PRODUCT(F641:G641)</f>
        <v>0</v>
      </c>
      <c r="I641" s="1">
        <f>'Cuadro de Precios'!I125</f>
        <v>0</v>
      </c>
      <c r="J641" s="1">
        <f>(G641-I641)</f>
        <v>0</v>
      </c>
    </row>
    <row r="642" spans="1:11" ht="12.75" outlineLevel="2" x14ac:dyDescent="0.2">
      <c r="A642" t="s">
        <v>1522</v>
      </c>
      <c r="C642" t="s">
        <v>402</v>
      </c>
      <c r="D642" t="s">
        <v>330</v>
      </c>
      <c r="E642" t="s">
        <v>403</v>
      </c>
      <c r="F642" s="2">
        <v>0.06</v>
      </c>
      <c r="G642" s="1">
        <f>'Cuadro de Precios'!H129</f>
        <v>0</v>
      </c>
      <c r="H642" s="1">
        <f>PRODUCT(F642:G642)</f>
        <v>0</v>
      </c>
      <c r="I642" s="1">
        <f>'Cuadro de Precios'!I129</f>
        <v>0</v>
      </c>
      <c r="J642" s="1">
        <f>(G642-I642)</f>
        <v>0</v>
      </c>
    </row>
    <row r="643" spans="1:11" ht="12.75" outlineLevel="2" x14ac:dyDescent="0.2">
      <c r="A643" t="s">
        <v>1523</v>
      </c>
      <c r="C643" t="s">
        <v>314</v>
      </c>
      <c r="D643" t="s">
        <v>311</v>
      </c>
      <c r="E643" t="s">
        <v>315</v>
      </c>
      <c r="F643" s="2">
        <v>0.03</v>
      </c>
      <c r="G643" s="1">
        <f>SUM(H639:H642)</f>
        <v>0</v>
      </c>
      <c r="H643" s="1">
        <f>PRODUCT(F643:G643)</f>
        <v>0</v>
      </c>
      <c r="I643" s="1"/>
      <c r="J643" s="1"/>
    </row>
    <row r="644" spans="1:11" ht="12.75" outlineLevel="2" x14ac:dyDescent="0.2">
      <c r="A644" t="s">
        <v>1524</v>
      </c>
      <c r="E644" t="s">
        <v>1265</v>
      </c>
      <c r="F644" s="2"/>
      <c r="G644" s="1"/>
      <c r="H644" s="1">
        <f>SUM(H639:H643)</f>
        <v>0</v>
      </c>
      <c r="I644" s="1"/>
      <c r="J644" s="1"/>
    </row>
    <row r="645" spans="1:11" ht="12.75" outlineLevel="1" x14ac:dyDescent="0.2">
      <c r="A645" t="s">
        <v>1525</v>
      </c>
      <c r="B645" t="s">
        <v>1224</v>
      </c>
      <c r="D645" t="s">
        <v>133</v>
      </c>
      <c r="E645" t="s">
        <v>1225</v>
      </c>
      <c r="F645" s="2"/>
      <c r="G645" s="1">
        <f>H650</f>
        <v>0</v>
      </c>
      <c r="H645" s="1"/>
      <c r="I645" s="1">
        <f>'Cuadro de Precios'!I375</f>
        <v>0</v>
      </c>
      <c r="J645" s="1">
        <f>(G645-I645)</f>
        <v>0</v>
      </c>
      <c r="K645" t="s">
        <v>1226</v>
      </c>
    </row>
    <row r="646" spans="1:11" ht="12.75" outlineLevel="2" x14ac:dyDescent="0.2">
      <c r="A646" t="s">
        <v>1526</v>
      </c>
      <c r="C646" t="s">
        <v>527</v>
      </c>
      <c r="D646" t="s">
        <v>330</v>
      </c>
      <c r="E646" t="s">
        <v>528</v>
      </c>
      <c r="F646" s="2">
        <v>0.9</v>
      </c>
      <c r="G646" s="1">
        <f>'Cuadro de Precios'!H170</f>
        <v>0</v>
      </c>
      <c r="H646" s="1">
        <f>PRODUCT(F646:G646)</f>
        <v>0</v>
      </c>
      <c r="I646" s="1">
        <f>'Cuadro de Precios'!I170</f>
        <v>0</v>
      </c>
      <c r="J646" s="1">
        <f>(G646-I646)</f>
        <v>0</v>
      </c>
    </row>
    <row r="647" spans="1:11" ht="12.75" outlineLevel="2" x14ac:dyDescent="0.2">
      <c r="A647" t="s">
        <v>1527</v>
      </c>
      <c r="C647" t="s">
        <v>396</v>
      </c>
      <c r="D647" t="s">
        <v>330</v>
      </c>
      <c r="E647" t="s">
        <v>397</v>
      </c>
      <c r="F647" s="2">
        <v>0.05</v>
      </c>
      <c r="G647" s="1">
        <f>'Cuadro de Precios'!H127</f>
        <v>0</v>
      </c>
      <c r="H647" s="1">
        <f>PRODUCT(F647:G647)</f>
        <v>0</v>
      </c>
      <c r="I647" s="1">
        <f>'Cuadro de Precios'!I127</f>
        <v>0</v>
      </c>
      <c r="J647" s="1">
        <f>(G647-I647)</f>
        <v>0</v>
      </c>
    </row>
    <row r="648" spans="1:11" ht="12.75" outlineLevel="2" x14ac:dyDescent="0.2">
      <c r="A648" t="s">
        <v>1528</v>
      </c>
      <c r="C648" t="s">
        <v>907</v>
      </c>
      <c r="D648" t="s">
        <v>263</v>
      </c>
      <c r="E648" t="s">
        <v>908</v>
      </c>
      <c r="F648" s="2">
        <v>1.4999999999999999E-2</v>
      </c>
      <c r="G648" s="1">
        <f>'Cuadro de Precios'!H293</f>
        <v>0</v>
      </c>
      <c r="H648" s="1">
        <f>PRODUCT(F648:G648)</f>
        <v>0</v>
      </c>
      <c r="I648" s="1">
        <f>'Cuadro de Precios'!I293</f>
        <v>0</v>
      </c>
      <c r="J648" s="1">
        <f>(G648-I648)</f>
        <v>0</v>
      </c>
    </row>
    <row r="649" spans="1:11" ht="12.75" outlineLevel="2" x14ac:dyDescent="0.2">
      <c r="A649" t="s">
        <v>1529</v>
      </c>
      <c r="C649" t="s">
        <v>314</v>
      </c>
      <c r="D649" t="s">
        <v>311</v>
      </c>
      <c r="E649" t="s">
        <v>315</v>
      </c>
      <c r="F649" s="2">
        <v>0.03</v>
      </c>
      <c r="G649" s="1">
        <f>SUM(H646:H648)</f>
        <v>0</v>
      </c>
      <c r="H649" s="1">
        <f>PRODUCT(F649:G649)</f>
        <v>0</v>
      </c>
      <c r="I649" s="1"/>
      <c r="J649" s="1"/>
    </row>
    <row r="650" spans="1:11" ht="12.75" outlineLevel="2" x14ac:dyDescent="0.2">
      <c r="A650" t="s">
        <v>1530</v>
      </c>
      <c r="E650" t="s">
        <v>1265</v>
      </c>
      <c r="F650" s="2"/>
      <c r="G650" s="1"/>
      <c r="H650" s="1">
        <f>SUM(H646:H649)</f>
        <v>0</v>
      </c>
      <c r="I650" s="1"/>
      <c r="J650" s="1"/>
    </row>
    <row r="651" spans="1:11" ht="12.75" outlineLevel="1" x14ac:dyDescent="0.2">
      <c r="A651" t="s">
        <v>1531</v>
      </c>
      <c r="B651" t="s">
        <v>1228</v>
      </c>
      <c r="D651" t="s">
        <v>133</v>
      </c>
      <c r="E651" t="s">
        <v>1229</v>
      </c>
      <c r="F651" s="2"/>
      <c r="G651" s="1">
        <f>H659</f>
        <v>0</v>
      </c>
      <c r="H651" s="1"/>
      <c r="I651" s="1">
        <f>'Cuadro de Precios'!I376</f>
        <v>0</v>
      </c>
      <c r="J651" s="1">
        <f t="shared" ref="J651:J657" si="68">(G651-I651)</f>
        <v>0</v>
      </c>
      <c r="K651" t="s">
        <v>1230</v>
      </c>
    </row>
    <row r="652" spans="1:11" ht="12.75" outlineLevel="2" x14ac:dyDescent="0.2">
      <c r="A652" t="s">
        <v>1532</v>
      </c>
      <c r="C652" t="s">
        <v>440</v>
      </c>
      <c r="D652" t="s">
        <v>330</v>
      </c>
      <c r="E652" t="s">
        <v>441</v>
      </c>
      <c r="F652" s="2">
        <v>0.65</v>
      </c>
      <c r="G652" s="1">
        <f>'Cuadro de Precios'!H141</f>
        <v>0</v>
      </c>
      <c r="H652" s="1">
        <f t="shared" ref="H652:H658" si="69">PRODUCT(F652:G652)</f>
        <v>0</v>
      </c>
      <c r="I652" s="1">
        <f>'Cuadro de Precios'!I141</f>
        <v>0</v>
      </c>
      <c r="J652" s="1">
        <f t="shared" si="68"/>
        <v>0</v>
      </c>
    </row>
    <row r="653" spans="1:11" ht="12.75" outlineLevel="2" x14ac:dyDescent="0.2">
      <c r="A653" t="s">
        <v>1533</v>
      </c>
      <c r="C653" t="s">
        <v>446</v>
      </c>
      <c r="D653" t="s">
        <v>330</v>
      </c>
      <c r="E653" t="s">
        <v>447</v>
      </c>
      <c r="F653" s="2">
        <v>0.65</v>
      </c>
      <c r="G653" s="1">
        <f>'Cuadro de Precios'!H143</f>
        <v>0</v>
      </c>
      <c r="H653" s="1">
        <f t="shared" si="69"/>
        <v>0</v>
      </c>
      <c r="I653" s="1">
        <f>'Cuadro de Precios'!I143</f>
        <v>0</v>
      </c>
      <c r="J653" s="1">
        <f t="shared" si="68"/>
        <v>0</v>
      </c>
    </row>
    <row r="654" spans="1:11" ht="12.75" outlineLevel="2" x14ac:dyDescent="0.2">
      <c r="A654" t="s">
        <v>1534</v>
      </c>
      <c r="C654" t="s">
        <v>452</v>
      </c>
      <c r="D654" t="s">
        <v>330</v>
      </c>
      <c r="E654" t="s">
        <v>453</v>
      </c>
      <c r="F654" s="2">
        <v>0.3</v>
      </c>
      <c r="G654" s="1">
        <f>'Cuadro de Precios'!H145</f>
        <v>0</v>
      </c>
      <c r="H654" s="1">
        <f t="shared" si="69"/>
        <v>0</v>
      </c>
      <c r="I654" s="1">
        <f>'Cuadro de Precios'!I145</f>
        <v>0</v>
      </c>
      <c r="J654" s="1">
        <f t="shared" si="68"/>
        <v>0</v>
      </c>
    </row>
    <row r="655" spans="1:11" ht="12.75" outlineLevel="2" x14ac:dyDescent="0.2">
      <c r="A655" t="s">
        <v>1535</v>
      </c>
      <c r="C655" t="s">
        <v>895</v>
      </c>
      <c r="D655" t="s">
        <v>263</v>
      </c>
      <c r="E655" t="s">
        <v>896</v>
      </c>
      <c r="F655" s="2">
        <v>0.06</v>
      </c>
      <c r="G655" s="1">
        <f>'Cuadro de Precios'!H290</f>
        <v>0</v>
      </c>
      <c r="H655" s="1">
        <f t="shared" si="69"/>
        <v>0</v>
      </c>
      <c r="I655" s="1">
        <f>'Cuadro de Precios'!I290</f>
        <v>0</v>
      </c>
      <c r="J655" s="1">
        <f t="shared" si="68"/>
        <v>0</v>
      </c>
    </row>
    <row r="656" spans="1:11" ht="12.75" outlineLevel="2" x14ac:dyDescent="0.2">
      <c r="A656" t="s">
        <v>1536</v>
      </c>
      <c r="C656" t="s">
        <v>577</v>
      </c>
      <c r="D656" t="s">
        <v>564</v>
      </c>
      <c r="E656" t="s">
        <v>578</v>
      </c>
      <c r="F656" s="2">
        <v>0.05</v>
      </c>
      <c r="G656" s="1">
        <f>'Cuadro de Precios'!H186</f>
        <v>0</v>
      </c>
      <c r="H656" s="1">
        <f t="shared" si="69"/>
        <v>0</v>
      </c>
      <c r="I656" s="1">
        <f>'Cuadro de Precios'!I186</f>
        <v>0</v>
      </c>
      <c r="J656" s="1">
        <f t="shared" si="68"/>
        <v>0</v>
      </c>
    </row>
    <row r="657" spans="1:11" ht="12.75" outlineLevel="2" x14ac:dyDescent="0.2">
      <c r="A657" t="s">
        <v>1537</v>
      </c>
      <c r="C657" t="s">
        <v>571</v>
      </c>
      <c r="D657" t="s">
        <v>263</v>
      </c>
      <c r="E657" t="s">
        <v>572</v>
      </c>
      <c r="F657" s="2">
        <v>0.01</v>
      </c>
      <c r="G657" s="1">
        <f>'Cuadro de Precios'!H184</f>
        <v>0</v>
      </c>
      <c r="H657" s="1">
        <f t="shared" si="69"/>
        <v>0</v>
      </c>
      <c r="I657" s="1">
        <f>'Cuadro de Precios'!I184</f>
        <v>0</v>
      </c>
      <c r="J657" s="1">
        <f t="shared" si="68"/>
        <v>0</v>
      </c>
    </row>
    <row r="658" spans="1:11" ht="12.75" outlineLevel="2" x14ac:dyDescent="0.2">
      <c r="A658" t="s">
        <v>1538</v>
      </c>
      <c r="C658" t="s">
        <v>314</v>
      </c>
      <c r="D658" t="s">
        <v>311</v>
      </c>
      <c r="E658" t="s">
        <v>315</v>
      </c>
      <c r="F658" s="2">
        <v>0.03</v>
      </c>
      <c r="G658" s="1">
        <f>SUM(H652:H657)</f>
        <v>0</v>
      </c>
      <c r="H658" s="1">
        <f t="shared" si="69"/>
        <v>0</v>
      </c>
      <c r="I658" s="1"/>
      <c r="J658" s="1"/>
    </row>
    <row r="659" spans="1:11" ht="12.75" outlineLevel="2" x14ac:dyDescent="0.2">
      <c r="A659" t="s">
        <v>1539</v>
      </c>
      <c r="E659" t="s">
        <v>1265</v>
      </c>
      <c r="F659" s="2"/>
      <c r="G659" s="1"/>
      <c r="H659" s="1">
        <f>SUM(H652:H658)</f>
        <v>0</v>
      </c>
      <c r="I659" s="1"/>
      <c r="J659" s="1"/>
    </row>
    <row r="660" spans="1:11" ht="12.75" outlineLevel="1" x14ac:dyDescent="0.2">
      <c r="A660" t="s">
        <v>1540</v>
      </c>
      <c r="B660" t="s">
        <v>1232</v>
      </c>
      <c r="D660" t="s">
        <v>133</v>
      </c>
      <c r="E660" t="s">
        <v>1233</v>
      </c>
      <c r="F660" s="2"/>
      <c r="G660" s="1">
        <f>H665</f>
        <v>0</v>
      </c>
      <c r="H660" s="1"/>
      <c r="I660" s="1">
        <f>'Cuadro de Precios'!I377</f>
        <v>0</v>
      </c>
      <c r="J660" s="1">
        <f>(G660-I660)</f>
        <v>0</v>
      </c>
      <c r="K660" t="s">
        <v>1234</v>
      </c>
    </row>
    <row r="661" spans="1:11" ht="12.75" outlineLevel="2" x14ac:dyDescent="0.2">
      <c r="A661" t="s">
        <v>1541</v>
      </c>
      <c r="C661" t="s">
        <v>527</v>
      </c>
      <c r="D661" t="s">
        <v>330</v>
      </c>
      <c r="E661" t="s">
        <v>528</v>
      </c>
      <c r="F661" s="2">
        <v>0.3</v>
      </c>
      <c r="G661" s="1">
        <f>'Cuadro de Precios'!H170</f>
        <v>0</v>
      </c>
      <c r="H661" s="1">
        <f>PRODUCT(F661:G661)</f>
        <v>0</v>
      </c>
      <c r="I661" s="1">
        <f>'Cuadro de Precios'!I170</f>
        <v>0</v>
      </c>
      <c r="J661" s="1">
        <f>(G661-I661)</f>
        <v>0</v>
      </c>
    </row>
    <row r="662" spans="1:11" ht="12.75" outlineLevel="2" x14ac:dyDescent="0.2">
      <c r="A662" t="s">
        <v>1542</v>
      </c>
      <c r="C662" t="s">
        <v>396</v>
      </c>
      <c r="D662" t="s">
        <v>330</v>
      </c>
      <c r="E662" t="s">
        <v>397</v>
      </c>
      <c r="F662" s="2">
        <v>0.3</v>
      </c>
      <c r="G662" s="1">
        <f>'Cuadro de Precios'!H127</f>
        <v>0</v>
      </c>
      <c r="H662" s="1">
        <f>PRODUCT(F662:G662)</f>
        <v>0</v>
      </c>
      <c r="I662" s="1">
        <f>'Cuadro de Precios'!I127</f>
        <v>0</v>
      </c>
      <c r="J662" s="1">
        <f>(G662-I662)</f>
        <v>0</v>
      </c>
    </row>
    <row r="663" spans="1:11" ht="12.75" outlineLevel="2" x14ac:dyDescent="0.2">
      <c r="A663" t="s">
        <v>1543</v>
      </c>
      <c r="C663" t="s">
        <v>907</v>
      </c>
      <c r="D663" t="s">
        <v>263</v>
      </c>
      <c r="E663" t="s">
        <v>908</v>
      </c>
      <c r="F663" s="2">
        <v>0.01</v>
      </c>
      <c r="G663" s="1">
        <f>'Cuadro de Precios'!H293</f>
        <v>0</v>
      </c>
      <c r="H663" s="1">
        <f>PRODUCT(F663:G663)</f>
        <v>0</v>
      </c>
      <c r="I663" s="1">
        <f>'Cuadro de Precios'!I293</f>
        <v>0</v>
      </c>
      <c r="J663" s="1">
        <f>(G663-I663)</f>
        <v>0</v>
      </c>
    </row>
    <row r="664" spans="1:11" ht="12.75" outlineLevel="2" x14ac:dyDescent="0.2">
      <c r="A664" t="s">
        <v>1544</v>
      </c>
      <c r="C664" t="s">
        <v>314</v>
      </c>
      <c r="D664" t="s">
        <v>311</v>
      </c>
      <c r="E664" t="s">
        <v>315</v>
      </c>
      <c r="F664" s="2">
        <v>0.03</v>
      </c>
      <c r="G664" s="1">
        <f>SUM(H661:H663)</f>
        <v>0</v>
      </c>
      <c r="H664" s="1">
        <f>PRODUCT(F664:G664)</f>
        <v>0</v>
      </c>
      <c r="I664" s="1"/>
      <c r="J664" s="1"/>
    </row>
    <row r="665" spans="1:11" ht="12.75" outlineLevel="2" x14ac:dyDescent="0.2">
      <c r="A665" t="s">
        <v>1545</v>
      </c>
      <c r="E665" t="s">
        <v>1265</v>
      </c>
      <c r="F665" s="2"/>
      <c r="G665" s="1"/>
      <c r="H665" s="1">
        <f>SUM(H661:H664)</f>
        <v>0</v>
      </c>
      <c r="I665" s="1"/>
      <c r="J665" s="1"/>
    </row>
    <row r="666" spans="1:11" ht="12.75" outlineLevel="1" x14ac:dyDescent="0.2">
      <c r="A666" t="s">
        <v>1546</v>
      </c>
      <c r="B666" t="s">
        <v>1236</v>
      </c>
      <c r="D666" t="s">
        <v>133</v>
      </c>
      <c r="E666" t="s">
        <v>1237</v>
      </c>
      <c r="F666" s="2"/>
      <c r="G666" s="1">
        <f>H674</f>
        <v>0</v>
      </c>
      <c r="H666" s="1"/>
      <c r="I666" s="1">
        <f>'Cuadro de Precios'!I378</f>
        <v>0</v>
      </c>
      <c r="J666" s="1">
        <f t="shared" ref="J666:J672" si="70">(G666-I666)</f>
        <v>0</v>
      </c>
      <c r="K666" t="s">
        <v>1238</v>
      </c>
    </row>
    <row r="667" spans="1:11" ht="12.75" outlineLevel="2" x14ac:dyDescent="0.2">
      <c r="A667" t="s">
        <v>1547</v>
      </c>
      <c r="C667" t="s">
        <v>527</v>
      </c>
      <c r="D667" t="s">
        <v>330</v>
      </c>
      <c r="E667" t="s">
        <v>528</v>
      </c>
      <c r="F667" s="2">
        <v>0.4</v>
      </c>
      <c r="G667" s="1">
        <f>'Cuadro de Precios'!H170</f>
        <v>0</v>
      </c>
      <c r="H667" s="1">
        <f t="shared" ref="H667:H673" si="71">PRODUCT(F667:G667)</f>
        <v>0</v>
      </c>
      <c r="I667" s="1">
        <f>'Cuadro de Precios'!I170</f>
        <v>0</v>
      </c>
      <c r="J667" s="1">
        <f t="shared" si="70"/>
        <v>0</v>
      </c>
    </row>
    <row r="668" spans="1:11" ht="12.75" outlineLevel="2" x14ac:dyDescent="0.2">
      <c r="A668" t="s">
        <v>1548</v>
      </c>
      <c r="C668" t="s">
        <v>452</v>
      </c>
      <c r="D668" t="s">
        <v>330</v>
      </c>
      <c r="E668" t="s">
        <v>453</v>
      </c>
      <c r="F668" s="2">
        <v>0.2</v>
      </c>
      <c r="G668" s="1">
        <f>'Cuadro de Precios'!H145</f>
        <v>0</v>
      </c>
      <c r="H668" s="1">
        <f t="shared" si="71"/>
        <v>0</v>
      </c>
      <c r="I668" s="1">
        <f>'Cuadro de Precios'!I145</f>
        <v>0</v>
      </c>
      <c r="J668" s="1">
        <f t="shared" si="70"/>
        <v>0</v>
      </c>
    </row>
    <row r="669" spans="1:11" ht="12.75" outlineLevel="2" x14ac:dyDescent="0.2">
      <c r="A669" t="s">
        <v>1549</v>
      </c>
      <c r="C669" t="s">
        <v>563</v>
      </c>
      <c r="D669" t="s">
        <v>564</v>
      </c>
      <c r="E669" t="s">
        <v>565</v>
      </c>
      <c r="F669" s="2">
        <v>0.5</v>
      </c>
      <c r="G669" s="1">
        <f>'Cuadro de Precios'!H182</f>
        <v>0</v>
      </c>
      <c r="H669" s="1">
        <f t="shared" si="71"/>
        <v>0</v>
      </c>
      <c r="I669" s="1">
        <f>'Cuadro de Precios'!I182</f>
        <v>0</v>
      </c>
      <c r="J669" s="1">
        <f t="shared" si="70"/>
        <v>0</v>
      </c>
    </row>
    <row r="670" spans="1:11" ht="12.75" outlineLevel="2" x14ac:dyDescent="0.2">
      <c r="A670" t="s">
        <v>1550</v>
      </c>
      <c r="C670" t="s">
        <v>926</v>
      </c>
      <c r="D670" t="s">
        <v>20</v>
      </c>
      <c r="E670" t="s">
        <v>927</v>
      </c>
      <c r="F670" s="2">
        <v>5.0000000000000001E-3</v>
      </c>
      <c r="G670" s="1">
        <f>'Cuadro de Precios'!H298</f>
        <v>0</v>
      </c>
      <c r="H670" s="1">
        <f t="shared" si="71"/>
        <v>0</v>
      </c>
      <c r="I670" s="1">
        <f>'Cuadro de Precios'!I298</f>
        <v>0</v>
      </c>
      <c r="J670" s="1">
        <f t="shared" si="70"/>
        <v>0</v>
      </c>
    </row>
    <row r="671" spans="1:11" ht="12.75" outlineLevel="2" x14ac:dyDescent="0.2">
      <c r="A671" t="s">
        <v>1551</v>
      </c>
      <c r="C671" t="s">
        <v>399</v>
      </c>
      <c r="D671" t="s">
        <v>330</v>
      </c>
      <c r="E671" t="s">
        <v>400</v>
      </c>
      <c r="F671" s="2">
        <v>0.4</v>
      </c>
      <c r="G671" s="1">
        <f>'Cuadro de Precios'!H128</f>
        <v>0</v>
      </c>
      <c r="H671" s="1">
        <f t="shared" si="71"/>
        <v>0</v>
      </c>
      <c r="I671" s="1">
        <f>'Cuadro de Precios'!I128</f>
        <v>0</v>
      </c>
      <c r="J671" s="1">
        <f t="shared" si="70"/>
        <v>0</v>
      </c>
    </row>
    <row r="672" spans="1:11" ht="12.75" outlineLevel="2" x14ac:dyDescent="0.2">
      <c r="A672" t="s">
        <v>1552</v>
      </c>
      <c r="C672" t="s">
        <v>907</v>
      </c>
      <c r="D672" t="s">
        <v>263</v>
      </c>
      <c r="E672" t="s">
        <v>908</v>
      </c>
      <c r="F672" s="2">
        <v>5.0000000000000001E-3</v>
      </c>
      <c r="G672" s="1">
        <f>'Cuadro de Precios'!H293</f>
        <v>0</v>
      </c>
      <c r="H672" s="1">
        <f t="shared" si="71"/>
        <v>0</v>
      </c>
      <c r="I672" s="1">
        <f>'Cuadro de Precios'!I293</f>
        <v>0</v>
      </c>
      <c r="J672" s="1">
        <f t="shared" si="70"/>
        <v>0</v>
      </c>
    </row>
    <row r="673" spans="1:11" ht="12.75" outlineLevel="2" x14ac:dyDescent="0.2">
      <c r="A673" t="s">
        <v>1553</v>
      </c>
      <c r="C673" t="s">
        <v>314</v>
      </c>
      <c r="D673" t="s">
        <v>311</v>
      </c>
      <c r="E673" t="s">
        <v>315</v>
      </c>
      <c r="F673" s="2">
        <v>0.03</v>
      </c>
      <c r="G673" s="1">
        <f>SUM(H667:H672)</f>
        <v>0</v>
      </c>
      <c r="H673" s="1">
        <f t="shared" si="71"/>
        <v>0</v>
      </c>
      <c r="I673" s="1"/>
      <c r="J673" s="1"/>
    </row>
    <row r="674" spans="1:11" ht="12.75" outlineLevel="2" x14ac:dyDescent="0.2">
      <c r="A674" t="s">
        <v>1554</v>
      </c>
      <c r="E674" t="s">
        <v>1265</v>
      </c>
      <c r="F674" s="2"/>
      <c r="G674" s="1"/>
      <c r="H674" s="1">
        <f>SUM(H667:H673)</f>
        <v>0</v>
      </c>
      <c r="I674" s="1"/>
      <c r="J674" s="1"/>
    </row>
    <row r="675" spans="1:11" ht="12.75" outlineLevel="1" x14ac:dyDescent="0.2">
      <c r="A675" t="s">
        <v>1555</v>
      </c>
      <c r="B675" t="s">
        <v>1240</v>
      </c>
      <c r="D675" t="s">
        <v>133</v>
      </c>
      <c r="E675" t="s">
        <v>1241</v>
      </c>
      <c r="F675" s="2"/>
      <c r="G675" s="1">
        <f>H682</f>
        <v>0</v>
      </c>
      <c r="H675" s="1"/>
      <c r="I675" s="1">
        <f>'Cuadro de Precios'!I379</f>
        <v>0</v>
      </c>
      <c r="J675" s="1">
        <f t="shared" ref="J675:J680" si="72">(G675-I675)</f>
        <v>0</v>
      </c>
      <c r="K675" t="s">
        <v>1242</v>
      </c>
    </row>
    <row r="676" spans="1:11" ht="12.75" outlineLevel="2" x14ac:dyDescent="0.2">
      <c r="A676" t="s">
        <v>1556</v>
      </c>
      <c r="C676" t="s">
        <v>527</v>
      </c>
      <c r="D676" t="s">
        <v>330</v>
      </c>
      <c r="E676" t="s">
        <v>528</v>
      </c>
      <c r="F676" s="2">
        <v>0.4</v>
      </c>
      <c r="G676" s="1">
        <f>'Cuadro de Precios'!H170</f>
        <v>0</v>
      </c>
      <c r="H676" s="1">
        <f t="shared" ref="H676:H681" si="73">PRODUCT(F676:G676)</f>
        <v>0</v>
      </c>
      <c r="I676" s="1">
        <f>'Cuadro de Precios'!I170</f>
        <v>0</v>
      </c>
      <c r="J676" s="1">
        <f t="shared" si="72"/>
        <v>0</v>
      </c>
    </row>
    <row r="677" spans="1:11" ht="12.75" outlineLevel="2" x14ac:dyDescent="0.2">
      <c r="A677" t="s">
        <v>1557</v>
      </c>
      <c r="C677" t="s">
        <v>449</v>
      </c>
      <c r="D677" t="s">
        <v>330</v>
      </c>
      <c r="E677" t="s">
        <v>450</v>
      </c>
      <c r="F677" s="2">
        <v>1.4999999999999999E-2</v>
      </c>
      <c r="G677" s="1">
        <f>'Cuadro de Precios'!H144</f>
        <v>0</v>
      </c>
      <c r="H677" s="1">
        <f t="shared" si="73"/>
        <v>0</v>
      </c>
      <c r="I677" s="1">
        <f>'Cuadro de Precios'!I144</f>
        <v>0</v>
      </c>
      <c r="J677" s="1">
        <f t="shared" si="72"/>
        <v>0</v>
      </c>
    </row>
    <row r="678" spans="1:11" ht="12.75" outlineLevel="2" x14ac:dyDescent="0.2">
      <c r="A678" t="s">
        <v>1558</v>
      </c>
      <c r="C678" t="s">
        <v>836</v>
      </c>
      <c r="D678" t="s">
        <v>322</v>
      </c>
      <c r="E678" t="s">
        <v>837</v>
      </c>
      <c r="F678" s="2">
        <v>1</v>
      </c>
      <c r="G678" s="1">
        <f>'Cuadro de Precios'!H272</f>
        <v>0</v>
      </c>
      <c r="H678" s="1">
        <f t="shared" si="73"/>
        <v>0</v>
      </c>
      <c r="I678" s="1">
        <f>'Cuadro de Precios'!I272</f>
        <v>0</v>
      </c>
      <c r="J678" s="1">
        <f t="shared" si="72"/>
        <v>0</v>
      </c>
    </row>
    <row r="679" spans="1:11" ht="12.75" outlineLevel="2" x14ac:dyDescent="0.2">
      <c r="A679" t="s">
        <v>1559</v>
      </c>
      <c r="C679" t="s">
        <v>402</v>
      </c>
      <c r="D679" t="s">
        <v>330</v>
      </c>
      <c r="E679" t="s">
        <v>403</v>
      </c>
      <c r="F679" s="2">
        <v>0.06</v>
      </c>
      <c r="G679" s="1">
        <f>'Cuadro de Precios'!H129</f>
        <v>0</v>
      </c>
      <c r="H679" s="1">
        <f t="shared" si="73"/>
        <v>0</v>
      </c>
      <c r="I679" s="1">
        <f>'Cuadro de Precios'!I129</f>
        <v>0</v>
      </c>
      <c r="J679" s="1">
        <f t="shared" si="72"/>
        <v>0</v>
      </c>
    </row>
    <row r="680" spans="1:11" ht="12.75" outlineLevel="2" x14ac:dyDescent="0.2">
      <c r="A680" t="s">
        <v>1560</v>
      </c>
      <c r="C680" t="s">
        <v>907</v>
      </c>
      <c r="D680" t="s">
        <v>263</v>
      </c>
      <c r="E680" t="s">
        <v>908</v>
      </c>
      <c r="F680" s="2">
        <v>5.0000000000000001E-3</v>
      </c>
      <c r="G680" s="1">
        <f>'Cuadro de Precios'!H293</f>
        <v>0</v>
      </c>
      <c r="H680" s="1">
        <f t="shared" si="73"/>
        <v>0</v>
      </c>
      <c r="I680" s="1">
        <f>'Cuadro de Precios'!I293</f>
        <v>0</v>
      </c>
      <c r="J680" s="1">
        <f t="shared" si="72"/>
        <v>0</v>
      </c>
    </row>
    <row r="681" spans="1:11" ht="12.75" outlineLevel="2" x14ac:dyDescent="0.2">
      <c r="A681" t="s">
        <v>1561</v>
      </c>
      <c r="C681" t="s">
        <v>314</v>
      </c>
      <c r="D681" t="s">
        <v>311</v>
      </c>
      <c r="E681" t="s">
        <v>315</v>
      </c>
      <c r="F681" s="2">
        <v>0.03</v>
      </c>
      <c r="G681" s="1">
        <f>SUM(H676:H680)</f>
        <v>0</v>
      </c>
      <c r="H681" s="1">
        <f t="shared" si="73"/>
        <v>0</v>
      </c>
      <c r="I681" s="1"/>
      <c r="J681" s="1"/>
    </row>
    <row r="682" spans="1:11" ht="12.75" outlineLevel="2" x14ac:dyDescent="0.2">
      <c r="A682" t="s">
        <v>1562</v>
      </c>
      <c r="E682" t="s">
        <v>1265</v>
      </c>
      <c r="F682" s="2"/>
      <c r="G682" s="1"/>
      <c r="H682" s="1">
        <f>SUM(H676:H681)</f>
        <v>0</v>
      </c>
      <c r="I682" s="1"/>
      <c r="J682" s="1"/>
    </row>
    <row r="683" spans="1:11" ht="12.75" outlineLevel="1" x14ac:dyDescent="0.2">
      <c r="A683" t="s">
        <v>1563</v>
      </c>
      <c r="B683" t="s">
        <v>1244</v>
      </c>
      <c r="D683" t="s">
        <v>35</v>
      </c>
      <c r="E683" t="s">
        <v>1245</v>
      </c>
      <c r="F683" s="2"/>
      <c r="G683" s="1">
        <f>H697</f>
        <v>0</v>
      </c>
      <c r="H683" s="1"/>
      <c r="I683" s="1">
        <f>'Cuadro de Precios'!I380</f>
        <v>0</v>
      </c>
      <c r="J683" s="1">
        <f t="shared" ref="J683:J695" si="74">(G683-I683)</f>
        <v>0</v>
      </c>
      <c r="K683" t="s">
        <v>1246</v>
      </c>
    </row>
    <row r="684" spans="1:11" ht="12.75" outlineLevel="2" x14ac:dyDescent="0.2">
      <c r="A684" t="s">
        <v>1564</v>
      </c>
      <c r="C684" t="s">
        <v>867</v>
      </c>
      <c r="D684" t="s">
        <v>263</v>
      </c>
      <c r="E684" t="s">
        <v>868</v>
      </c>
      <c r="F684" s="2">
        <v>5.0000000000000001E-3</v>
      </c>
      <c r="G684" s="1">
        <f>'Cuadro de Precios'!H283</f>
        <v>0</v>
      </c>
      <c r="H684" s="1">
        <f t="shared" ref="H684:H696" si="75">PRODUCT(F684:G684)</f>
        <v>0</v>
      </c>
      <c r="I684" s="1">
        <f>'Cuadro de Precios'!I283</f>
        <v>0</v>
      </c>
      <c r="J684" s="1">
        <f t="shared" si="74"/>
        <v>0</v>
      </c>
    </row>
    <row r="685" spans="1:11" ht="12.75" outlineLevel="2" x14ac:dyDescent="0.2">
      <c r="A685" t="s">
        <v>1565</v>
      </c>
      <c r="C685" t="s">
        <v>830</v>
      </c>
      <c r="D685" t="s">
        <v>564</v>
      </c>
      <c r="E685" t="s">
        <v>831</v>
      </c>
      <c r="F685" s="2">
        <v>0.02</v>
      </c>
      <c r="G685" s="1">
        <f>'Cuadro de Precios'!H270</f>
        <v>0</v>
      </c>
      <c r="H685" s="1">
        <f t="shared" si="75"/>
        <v>0</v>
      </c>
      <c r="I685" s="1">
        <f>'Cuadro de Precios'!I270</f>
        <v>0</v>
      </c>
      <c r="J685" s="1">
        <f t="shared" si="74"/>
        <v>0</v>
      </c>
    </row>
    <row r="686" spans="1:11" ht="12.75" outlineLevel="2" x14ac:dyDescent="0.2">
      <c r="A686" t="s">
        <v>1566</v>
      </c>
      <c r="C686" t="s">
        <v>845</v>
      </c>
      <c r="D686" t="s">
        <v>20</v>
      </c>
      <c r="E686" t="s">
        <v>846</v>
      </c>
      <c r="F686" s="2">
        <v>0.5</v>
      </c>
      <c r="G686" s="1">
        <f>'Cuadro de Precios'!H275</f>
        <v>0</v>
      </c>
      <c r="H686" s="1">
        <f t="shared" si="75"/>
        <v>0</v>
      </c>
      <c r="I686" s="1">
        <f>'Cuadro de Precios'!I275</f>
        <v>0</v>
      </c>
      <c r="J686" s="1">
        <f t="shared" si="74"/>
        <v>0</v>
      </c>
    </row>
    <row r="687" spans="1:11" ht="12.75" outlineLevel="2" x14ac:dyDescent="0.2">
      <c r="A687" t="s">
        <v>1567</v>
      </c>
      <c r="C687" t="s">
        <v>571</v>
      </c>
      <c r="D687" t="s">
        <v>263</v>
      </c>
      <c r="E687" t="s">
        <v>572</v>
      </c>
      <c r="F687" s="2">
        <v>0.01</v>
      </c>
      <c r="G687" s="1">
        <f>'Cuadro de Precios'!H184</f>
        <v>0</v>
      </c>
      <c r="H687" s="1">
        <f t="shared" si="75"/>
        <v>0</v>
      </c>
      <c r="I687" s="1">
        <f>'Cuadro de Precios'!I184</f>
        <v>0</v>
      </c>
      <c r="J687" s="1">
        <f t="shared" si="74"/>
        <v>0</v>
      </c>
    </row>
    <row r="688" spans="1:11" ht="12.75" outlineLevel="2" x14ac:dyDescent="0.2">
      <c r="A688" t="s">
        <v>1568</v>
      </c>
      <c r="C688" t="s">
        <v>557</v>
      </c>
      <c r="D688" t="s">
        <v>276</v>
      </c>
      <c r="E688" t="s">
        <v>558</v>
      </c>
      <c r="F688" s="2">
        <v>3.5000000000000003E-2</v>
      </c>
      <c r="G688" s="1">
        <f>'Cuadro de Precios'!H180</f>
        <v>0</v>
      </c>
      <c r="H688" s="1">
        <f t="shared" si="75"/>
        <v>0</v>
      </c>
      <c r="I688" s="1">
        <f>'Cuadro de Precios'!I180</f>
        <v>0</v>
      </c>
      <c r="J688" s="1">
        <f t="shared" si="74"/>
        <v>0</v>
      </c>
    </row>
    <row r="689" spans="1:11" ht="12.75" outlineLevel="2" x14ac:dyDescent="0.2">
      <c r="A689" t="s">
        <v>1569</v>
      </c>
      <c r="C689" t="s">
        <v>833</v>
      </c>
      <c r="D689" t="s">
        <v>564</v>
      </c>
      <c r="E689" t="s">
        <v>834</v>
      </c>
      <c r="F689" s="2">
        <v>1</v>
      </c>
      <c r="G689" s="1">
        <f>'Cuadro de Precios'!H271</f>
        <v>0</v>
      </c>
      <c r="H689" s="1">
        <f t="shared" si="75"/>
        <v>0</v>
      </c>
      <c r="I689" s="1">
        <f>'Cuadro de Precios'!I271</f>
        <v>0</v>
      </c>
      <c r="J689" s="1">
        <f t="shared" si="74"/>
        <v>0</v>
      </c>
    </row>
    <row r="690" spans="1:11" ht="12.75" outlineLevel="2" x14ac:dyDescent="0.2">
      <c r="A690" t="s">
        <v>1570</v>
      </c>
      <c r="C690" t="s">
        <v>839</v>
      </c>
      <c r="D690" t="s">
        <v>564</v>
      </c>
      <c r="E690" t="s">
        <v>840</v>
      </c>
      <c r="F690" s="2">
        <v>0.05</v>
      </c>
      <c r="G690" s="1">
        <f>'Cuadro de Precios'!H273</f>
        <v>0</v>
      </c>
      <c r="H690" s="1">
        <f t="shared" si="75"/>
        <v>0</v>
      </c>
      <c r="I690" s="1">
        <f>'Cuadro de Precios'!I273</f>
        <v>0</v>
      </c>
      <c r="J690" s="1">
        <f t="shared" si="74"/>
        <v>0</v>
      </c>
    </row>
    <row r="691" spans="1:11" ht="12.75" outlineLevel="2" x14ac:dyDescent="0.2">
      <c r="A691" t="s">
        <v>1571</v>
      </c>
      <c r="C691" t="s">
        <v>387</v>
      </c>
      <c r="D691" t="s">
        <v>330</v>
      </c>
      <c r="E691" t="s">
        <v>388</v>
      </c>
      <c r="F691" s="2">
        <v>0.2</v>
      </c>
      <c r="G691" s="1">
        <f>'Cuadro de Precios'!H124</f>
        <v>0</v>
      </c>
      <c r="H691" s="1">
        <f t="shared" si="75"/>
        <v>0</v>
      </c>
      <c r="I691" s="1">
        <f>'Cuadro de Precios'!I124</f>
        <v>0</v>
      </c>
      <c r="J691" s="1">
        <f t="shared" si="74"/>
        <v>0</v>
      </c>
    </row>
    <row r="692" spans="1:11" ht="12.75" outlineLevel="2" x14ac:dyDescent="0.2">
      <c r="A692" t="s">
        <v>1572</v>
      </c>
      <c r="C692" t="s">
        <v>524</v>
      </c>
      <c r="D692" t="s">
        <v>330</v>
      </c>
      <c r="E692" t="s">
        <v>525</v>
      </c>
      <c r="F692" s="2">
        <v>0.2</v>
      </c>
      <c r="G692" s="1">
        <f>'Cuadro de Precios'!H169</f>
        <v>0</v>
      </c>
      <c r="H692" s="1">
        <f t="shared" si="75"/>
        <v>0</v>
      </c>
      <c r="I692" s="1">
        <f>'Cuadro de Precios'!I169</f>
        <v>0</v>
      </c>
      <c r="J692" s="1">
        <f t="shared" si="74"/>
        <v>0</v>
      </c>
    </row>
    <row r="693" spans="1:11" ht="12.75" outlineLevel="2" x14ac:dyDescent="0.2">
      <c r="A693" t="s">
        <v>1573</v>
      </c>
      <c r="C693" t="s">
        <v>449</v>
      </c>
      <c r="D693" t="s">
        <v>330</v>
      </c>
      <c r="E693" t="s">
        <v>450</v>
      </c>
      <c r="F693" s="2">
        <v>0.2</v>
      </c>
      <c r="G693" s="1">
        <f>'Cuadro de Precios'!H144</f>
        <v>0</v>
      </c>
      <c r="H693" s="1">
        <f t="shared" si="75"/>
        <v>0</v>
      </c>
      <c r="I693" s="1">
        <f>'Cuadro de Precios'!I144</f>
        <v>0</v>
      </c>
      <c r="J693" s="1">
        <f t="shared" si="74"/>
        <v>0</v>
      </c>
    </row>
    <row r="694" spans="1:11" ht="12.75" outlineLevel="2" x14ac:dyDescent="0.2">
      <c r="A694" t="s">
        <v>1574</v>
      </c>
      <c r="C694" t="s">
        <v>452</v>
      </c>
      <c r="D694" t="s">
        <v>330</v>
      </c>
      <c r="E694" t="s">
        <v>453</v>
      </c>
      <c r="F694" s="2">
        <v>0.2</v>
      </c>
      <c r="G694" s="1">
        <f>'Cuadro de Precios'!H145</f>
        <v>0</v>
      </c>
      <c r="H694" s="1">
        <f t="shared" si="75"/>
        <v>0</v>
      </c>
      <c r="I694" s="1">
        <f>'Cuadro de Precios'!I145</f>
        <v>0</v>
      </c>
      <c r="J694" s="1">
        <f t="shared" si="74"/>
        <v>0</v>
      </c>
    </row>
    <row r="695" spans="1:11" ht="12.75" outlineLevel="2" x14ac:dyDescent="0.2">
      <c r="A695" t="s">
        <v>1575</v>
      </c>
      <c r="C695" t="s">
        <v>934</v>
      </c>
      <c r="D695" t="s">
        <v>20</v>
      </c>
      <c r="E695" t="s">
        <v>935</v>
      </c>
      <c r="F695" s="2">
        <v>5.0000000000000001E-3</v>
      </c>
      <c r="G695" s="1">
        <f>'Cuadro de Precios'!H300</f>
        <v>0</v>
      </c>
      <c r="H695" s="1">
        <f t="shared" si="75"/>
        <v>0</v>
      </c>
      <c r="I695" s="1">
        <f>'Cuadro de Precios'!I300</f>
        <v>0</v>
      </c>
      <c r="J695" s="1">
        <f t="shared" si="74"/>
        <v>0</v>
      </c>
    </row>
    <row r="696" spans="1:11" ht="12.75" outlineLevel="2" x14ac:dyDescent="0.2">
      <c r="A696" t="s">
        <v>1576</v>
      </c>
      <c r="C696" t="s">
        <v>314</v>
      </c>
      <c r="D696" t="s">
        <v>311</v>
      </c>
      <c r="E696" t="s">
        <v>315</v>
      </c>
      <c r="F696" s="2">
        <v>0.03</v>
      </c>
      <c r="G696" s="1">
        <f>SUM(H684:H695)</f>
        <v>0</v>
      </c>
      <c r="H696" s="1">
        <f t="shared" si="75"/>
        <v>0</v>
      </c>
      <c r="I696" s="1"/>
      <c r="J696" s="1"/>
    </row>
    <row r="697" spans="1:11" ht="12.75" outlineLevel="2" x14ac:dyDescent="0.2">
      <c r="A697" t="s">
        <v>1577</v>
      </c>
      <c r="E697" t="s">
        <v>1265</v>
      </c>
      <c r="F697" s="2"/>
      <c r="G697" s="1"/>
      <c r="H697" s="1">
        <f>SUM(H684:H696)</f>
        <v>0</v>
      </c>
      <c r="I697" s="1"/>
      <c r="J697" s="1"/>
    </row>
    <row r="698" spans="1:11" ht="12.75" outlineLevel="1" x14ac:dyDescent="0.2">
      <c r="A698" t="s">
        <v>1578</v>
      </c>
      <c r="B698" t="s">
        <v>1248</v>
      </c>
      <c r="D698" t="s">
        <v>30</v>
      </c>
      <c r="E698" t="s">
        <v>1249</v>
      </c>
      <c r="F698" s="2"/>
      <c r="G698" s="1">
        <f>H707</f>
        <v>0</v>
      </c>
      <c r="H698" s="1"/>
      <c r="I698" s="1">
        <f>'Cuadro de Precios'!I381</f>
        <v>0</v>
      </c>
      <c r="J698" s="1">
        <f t="shared" ref="J698:J705" si="76">(G698-I698)</f>
        <v>0</v>
      </c>
      <c r="K698" t="s">
        <v>1250</v>
      </c>
    </row>
    <row r="699" spans="1:11" ht="12.75" outlineLevel="2" x14ac:dyDescent="0.2">
      <c r="A699" t="s">
        <v>1579</v>
      </c>
      <c r="C699" t="s">
        <v>443</v>
      </c>
      <c r="D699" t="s">
        <v>330</v>
      </c>
      <c r="E699" t="s">
        <v>444</v>
      </c>
      <c r="F699" s="2">
        <v>0.1</v>
      </c>
      <c r="G699" s="1">
        <f>'Cuadro de Precios'!H142</f>
        <v>0</v>
      </c>
      <c r="H699" s="1">
        <f t="shared" ref="H699:H706" si="77">PRODUCT(F699:G699)</f>
        <v>0</v>
      </c>
      <c r="I699" s="1">
        <f>'Cuadro de Precios'!I142</f>
        <v>0</v>
      </c>
      <c r="J699" s="1">
        <f t="shared" si="76"/>
        <v>0</v>
      </c>
    </row>
    <row r="700" spans="1:11" ht="12.75" outlineLevel="2" x14ac:dyDescent="0.2">
      <c r="A700" t="s">
        <v>1580</v>
      </c>
      <c r="C700" t="s">
        <v>449</v>
      </c>
      <c r="D700" t="s">
        <v>330</v>
      </c>
      <c r="E700" t="s">
        <v>450</v>
      </c>
      <c r="F700" s="2">
        <v>0.1</v>
      </c>
      <c r="G700" s="1">
        <f>'Cuadro de Precios'!H144</f>
        <v>0</v>
      </c>
      <c r="H700" s="1">
        <f t="shared" si="77"/>
        <v>0</v>
      </c>
      <c r="I700" s="1">
        <f>'Cuadro de Precios'!I144</f>
        <v>0</v>
      </c>
      <c r="J700" s="1">
        <f t="shared" si="76"/>
        <v>0</v>
      </c>
    </row>
    <row r="701" spans="1:11" ht="12.75" outlineLevel="2" x14ac:dyDescent="0.2">
      <c r="A701" t="s">
        <v>1581</v>
      </c>
      <c r="C701" t="s">
        <v>842</v>
      </c>
      <c r="D701" t="s">
        <v>35</v>
      </c>
      <c r="E701" t="s">
        <v>843</v>
      </c>
      <c r="F701" s="2">
        <v>0.35</v>
      </c>
      <c r="G701" s="1">
        <f>'Cuadro de Precios'!H274</f>
        <v>0</v>
      </c>
      <c r="H701" s="1">
        <f t="shared" si="77"/>
        <v>0</v>
      </c>
      <c r="I701" s="1">
        <f>'Cuadro de Precios'!I274</f>
        <v>0</v>
      </c>
      <c r="J701" s="1">
        <f t="shared" si="76"/>
        <v>0</v>
      </c>
    </row>
    <row r="702" spans="1:11" ht="12.75" outlineLevel="2" x14ac:dyDescent="0.2">
      <c r="A702" t="s">
        <v>1582</v>
      </c>
      <c r="C702" t="s">
        <v>827</v>
      </c>
      <c r="D702" t="s">
        <v>564</v>
      </c>
      <c r="E702" t="s">
        <v>828</v>
      </c>
      <c r="F702" s="2">
        <v>5.6000000000000001E-2</v>
      </c>
      <c r="G702" s="1">
        <f>'Cuadro de Precios'!H269</f>
        <v>0</v>
      </c>
      <c r="H702" s="1">
        <f t="shared" si="77"/>
        <v>0</v>
      </c>
      <c r="I702" s="1">
        <f>'Cuadro de Precios'!I269</f>
        <v>0</v>
      </c>
      <c r="J702" s="1">
        <f t="shared" si="76"/>
        <v>0</v>
      </c>
    </row>
    <row r="703" spans="1:11" ht="12.75" outlineLevel="2" x14ac:dyDescent="0.2">
      <c r="A703" t="s">
        <v>1583</v>
      </c>
      <c r="C703" t="s">
        <v>845</v>
      </c>
      <c r="D703" t="s">
        <v>20</v>
      </c>
      <c r="E703" t="s">
        <v>846</v>
      </c>
      <c r="F703" s="2">
        <v>2</v>
      </c>
      <c r="G703" s="1">
        <f>'Cuadro de Precios'!H275</f>
        <v>0</v>
      </c>
      <c r="H703" s="1">
        <f t="shared" si="77"/>
        <v>0</v>
      </c>
      <c r="I703" s="1">
        <f>'Cuadro de Precios'!I275</f>
        <v>0</v>
      </c>
      <c r="J703" s="1">
        <f t="shared" si="76"/>
        <v>0</v>
      </c>
    </row>
    <row r="704" spans="1:11" ht="12.75" outlineLevel="2" x14ac:dyDescent="0.2">
      <c r="A704" t="s">
        <v>1584</v>
      </c>
      <c r="C704" t="s">
        <v>351</v>
      </c>
      <c r="D704" t="s">
        <v>330</v>
      </c>
      <c r="E704" t="s">
        <v>352</v>
      </c>
      <c r="F704" s="2">
        <v>1</v>
      </c>
      <c r="G704" s="1">
        <f>'Cuadro de Precios'!H112</f>
        <v>0</v>
      </c>
      <c r="H704" s="1">
        <f t="shared" si="77"/>
        <v>0</v>
      </c>
      <c r="I704" s="1">
        <f>'Cuadro de Precios'!I112</f>
        <v>0</v>
      </c>
      <c r="J704" s="1">
        <f t="shared" si="76"/>
        <v>0</v>
      </c>
    </row>
    <row r="705" spans="1:11" ht="12.75" outlineLevel="2" x14ac:dyDescent="0.2">
      <c r="A705" t="s">
        <v>1585</v>
      </c>
      <c r="C705" t="s">
        <v>387</v>
      </c>
      <c r="D705" t="s">
        <v>330</v>
      </c>
      <c r="E705" t="s">
        <v>388</v>
      </c>
      <c r="F705" s="2">
        <v>0.05</v>
      </c>
      <c r="G705" s="1">
        <f>'Cuadro de Precios'!H124</f>
        <v>0</v>
      </c>
      <c r="H705" s="1">
        <f t="shared" si="77"/>
        <v>0</v>
      </c>
      <c r="I705" s="1">
        <f>'Cuadro de Precios'!I124</f>
        <v>0</v>
      </c>
      <c r="J705" s="1">
        <f t="shared" si="76"/>
        <v>0</v>
      </c>
    </row>
    <row r="706" spans="1:11" ht="12.75" outlineLevel="2" x14ac:dyDescent="0.2">
      <c r="A706" t="s">
        <v>1586</v>
      </c>
      <c r="C706" t="s">
        <v>314</v>
      </c>
      <c r="D706" t="s">
        <v>311</v>
      </c>
      <c r="E706" t="s">
        <v>315</v>
      </c>
      <c r="F706" s="2">
        <v>0.03</v>
      </c>
      <c r="G706" s="1">
        <f>SUM(H699:H705)</f>
        <v>0</v>
      </c>
      <c r="H706" s="1">
        <f t="shared" si="77"/>
        <v>0</v>
      </c>
      <c r="I706" s="1"/>
      <c r="J706" s="1"/>
    </row>
    <row r="707" spans="1:11" ht="12.75" outlineLevel="2" x14ac:dyDescent="0.2">
      <c r="A707" t="s">
        <v>1587</v>
      </c>
      <c r="E707" t="s">
        <v>1265</v>
      </c>
      <c r="F707" s="2"/>
      <c r="G707" s="1"/>
      <c r="H707" s="1">
        <f>SUM(H699:H706)</f>
        <v>0</v>
      </c>
      <c r="I707" s="1"/>
      <c r="J707" s="1"/>
    </row>
    <row r="708" spans="1:11" ht="12.75" outlineLevel="1" x14ac:dyDescent="0.2">
      <c r="A708" t="s">
        <v>1588</v>
      </c>
      <c r="B708" t="s">
        <v>1252</v>
      </c>
      <c r="D708" t="s">
        <v>30</v>
      </c>
      <c r="E708" t="s">
        <v>1253</v>
      </c>
      <c r="F708" s="2"/>
      <c r="G708" s="1">
        <f>H717</f>
        <v>0</v>
      </c>
      <c r="H708" s="1"/>
      <c r="I708" s="1">
        <f>'Cuadro de Precios'!I382</f>
        <v>0</v>
      </c>
      <c r="J708" s="1">
        <f t="shared" ref="J708:J715" si="78">(G708-I708)</f>
        <v>0</v>
      </c>
      <c r="K708" t="s">
        <v>1254</v>
      </c>
    </row>
    <row r="709" spans="1:11" ht="12.75" outlineLevel="2" x14ac:dyDescent="0.2">
      <c r="A709" t="s">
        <v>1589</v>
      </c>
      <c r="C709" t="s">
        <v>443</v>
      </c>
      <c r="D709" t="s">
        <v>330</v>
      </c>
      <c r="E709" t="s">
        <v>444</v>
      </c>
      <c r="F709" s="2">
        <v>0.1</v>
      </c>
      <c r="G709" s="1">
        <f>'Cuadro de Precios'!H142</f>
        <v>0</v>
      </c>
      <c r="H709" s="1">
        <f t="shared" ref="H709:H716" si="79">PRODUCT(F709:G709)</f>
        <v>0</v>
      </c>
      <c r="I709" s="1">
        <f>'Cuadro de Precios'!I142</f>
        <v>0</v>
      </c>
      <c r="J709" s="1">
        <f t="shared" si="78"/>
        <v>0</v>
      </c>
    </row>
    <row r="710" spans="1:11" ht="12.75" outlineLevel="2" x14ac:dyDescent="0.2">
      <c r="A710" t="s">
        <v>1590</v>
      </c>
      <c r="C710" t="s">
        <v>449</v>
      </c>
      <c r="D710" t="s">
        <v>330</v>
      </c>
      <c r="E710" t="s">
        <v>450</v>
      </c>
      <c r="F710" s="2">
        <v>0.1</v>
      </c>
      <c r="G710" s="1">
        <f>'Cuadro de Precios'!H144</f>
        <v>0</v>
      </c>
      <c r="H710" s="1">
        <f t="shared" si="79"/>
        <v>0</v>
      </c>
      <c r="I710" s="1">
        <f>'Cuadro de Precios'!I144</f>
        <v>0</v>
      </c>
      <c r="J710" s="1">
        <f t="shared" si="78"/>
        <v>0</v>
      </c>
    </row>
    <row r="711" spans="1:11" ht="12.75" outlineLevel="2" x14ac:dyDescent="0.2">
      <c r="A711" t="s">
        <v>1591</v>
      </c>
      <c r="C711" t="s">
        <v>842</v>
      </c>
      <c r="D711" t="s">
        <v>35</v>
      </c>
      <c r="E711" t="s">
        <v>843</v>
      </c>
      <c r="F711" s="2">
        <v>0.35</v>
      </c>
      <c r="G711" s="1">
        <f>'Cuadro de Precios'!H274</f>
        <v>0</v>
      </c>
      <c r="H711" s="1">
        <f t="shared" si="79"/>
        <v>0</v>
      </c>
      <c r="I711" s="1">
        <f>'Cuadro de Precios'!I274</f>
        <v>0</v>
      </c>
      <c r="J711" s="1">
        <f t="shared" si="78"/>
        <v>0</v>
      </c>
    </row>
    <row r="712" spans="1:11" ht="12.75" outlineLevel="2" x14ac:dyDescent="0.2">
      <c r="A712" t="s">
        <v>1592</v>
      </c>
      <c r="C712" t="s">
        <v>827</v>
      </c>
      <c r="D712" t="s">
        <v>564</v>
      </c>
      <c r="E712" t="s">
        <v>828</v>
      </c>
      <c r="F712" s="2">
        <v>5.6000000000000001E-2</v>
      </c>
      <c r="G712" s="1">
        <f>'Cuadro de Precios'!H269</f>
        <v>0</v>
      </c>
      <c r="H712" s="1">
        <f t="shared" si="79"/>
        <v>0</v>
      </c>
      <c r="I712" s="1">
        <f>'Cuadro de Precios'!I269</f>
        <v>0</v>
      </c>
      <c r="J712" s="1">
        <f t="shared" si="78"/>
        <v>0</v>
      </c>
    </row>
    <row r="713" spans="1:11" ht="12.75" outlineLevel="2" x14ac:dyDescent="0.2">
      <c r="A713" t="s">
        <v>1593</v>
      </c>
      <c r="C713" t="s">
        <v>845</v>
      </c>
      <c r="D713" t="s">
        <v>20</v>
      </c>
      <c r="E713" t="s">
        <v>846</v>
      </c>
      <c r="F713" s="2">
        <v>2</v>
      </c>
      <c r="G713" s="1">
        <f>'Cuadro de Precios'!H275</f>
        <v>0</v>
      </c>
      <c r="H713" s="1">
        <f t="shared" si="79"/>
        <v>0</v>
      </c>
      <c r="I713" s="1">
        <f>'Cuadro de Precios'!I275</f>
        <v>0</v>
      </c>
      <c r="J713" s="1">
        <f t="shared" si="78"/>
        <v>0</v>
      </c>
    </row>
    <row r="714" spans="1:11" ht="12.75" outlineLevel="2" x14ac:dyDescent="0.2">
      <c r="A714" t="s">
        <v>1594</v>
      </c>
      <c r="C714" t="s">
        <v>351</v>
      </c>
      <c r="D714" t="s">
        <v>330</v>
      </c>
      <c r="E714" t="s">
        <v>352</v>
      </c>
      <c r="F714" s="2">
        <v>1</v>
      </c>
      <c r="G714" s="1">
        <f>'Cuadro de Precios'!H112</f>
        <v>0</v>
      </c>
      <c r="H714" s="1">
        <f t="shared" si="79"/>
        <v>0</v>
      </c>
      <c r="I714" s="1">
        <f>'Cuadro de Precios'!I112</f>
        <v>0</v>
      </c>
      <c r="J714" s="1">
        <f t="shared" si="78"/>
        <v>0</v>
      </c>
    </row>
    <row r="715" spans="1:11" ht="12.75" outlineLevel="2" x14ac:dyDescent="0.2">
      <c r="A715" t="s">
        <v>1595</v>
      </c>
      <c r="C715" t="s">
        <v>387</v>
      </c>
      <c r="D715" t="s">
        <v>330</v>
      </c>
      <c r="E715" t="s">
        <v>388</v>
      </c>
      <c r="F715" s="2">
        <v>0.05</v>
      </c>
      <c r="G715" s="1">
        <f>'Cuadro de Precios'!H124</f>
        <v>0</v>
      </c>
      <c r="H715" s="1">
        <f t="shared" si="79"/>
        <v>0</v>
      </c>
      <c r="I715" s="1">
        <f>'Cuadro de Precios'!I124</f>
        <v>0</v>
      </c>
      <c r="J715" s="1">
        <f t="shared" si="78"/>
        <v>0</v>
      </c>
    </row>
    <row r="716" spans="1:11" ht="12.75" outlineLevel="2" x14ac:dyDescent="0.2">
      <c r="A716" t="s">
        <v>1596</v>
      </c>
      <c r="C716" t="s">
        <v>314</v>
      </c>
      <c r="D716" t="s">
        <v>311</v>
      </c>
      <c r="E716" t="s">
        <v>315</v>
      </c>
      <c r="F716" s="2">
        <v>0.03</v>
      </c>
      <c r="G716" s="1">
        <f>SUM(H709:H715)</f>
        <v>0</v>
      </c>
      <c r="H716" s="1">
        <f t="shared" si="79"/>
        <v>0</v>
      </c>
      <c r="I716" s="1"/>
      <c r="J716" s="1"/>
    </row>
    <row r="717" spans="1:11" ht="12.75" outlineLevel="2" x14ac:dyDescent="0.2">
      <c r="A717" t="s">
        <v>1597</v>
      </c>
      <c r="E717" t="s">
        <v>1265</v>
      </c>
      <c r="F717" s="2"/>
      <c r="G717" s="1"/>
      <c r="H717" s="1">
        <f>SUM(H709:H716)</f>
        <v>0</v>
      </c>
      <c r="I717" s="1"/>
      <c r="J717" s="1"/>
    </row>
    <row r="718" spans="1:11" ht="12.75" outlineLevel="1" x14ac:dyDescent="0.2">
      <c r="A718" t="s">
        <v>1598</v>
      </c>
      <c r="B718" t="s">
        <v>1256</v>
      </c>
      <c r="D718" t="s">
        <v>30</v>
      </c>
      <c r="E718" t="s">
        <v>1257</v>
      </c>
      <c r="F718" s="2"/>
      <c r="G718" s="1">
        <f>H722</f>
        <v>0</v>
      </c>
      <c r="H718" s="1"/>
      <c r="I718" s="1">
        <f>'Cuadro de Precios'!I383</f>
        <v>0</v>
      </c>
      <c r="J718" s="1">
        <f>(G718-I718)</f>
        <v>0</v>
      </c>
      <c r="K718" t="s">
        <v>1258</v>
      </c>
    </row>
    <row r="719" spans="1:11" ht="12.75" outlineLevel="2" x14ac:dyDescent="0.2">
      <c r="A719" t="s">
        <v>1599</v>
      </c>
      <c r="C719" t="s">
        <v>938</v>
      </c>
      <c r="D719" t="s">
        <v>133</v>
      </c>
      <c r="E719" t="s">
        <v>939</v>
      </c>
      <c r="F719" s="2">
        <v>625</v>
      </c>
      <c r="G719" s="1">
        <f>'Cuadro de Precios'!H301</f>
        <v>0</v>
      </c>
      <c r="H719" s="1">
        <f>PRODUCT(F719:G719)</f>
        <v>0</v>
      </c>
      <c r="I719" s="1">
        <f>'Cuadro de Precios'!I301</f>
        <v>0</v>
      </c>
      <c r="J719" s="1">
        <f>(G719-I719)</f>
        <v>0</v>
      </c>
    </row>
    <row r="720" spans="1:11" ht="12.75" outlineLevel="2" x14ac:dyDescent="0.2">
      <c r="A720" t="s">
        <v>1600</v>
      </c>
      <c r="C720" t="s">
        <v>942</v>
      </c>
      <c r="D720" t="s">
        <v>133</v>
      </c>
      <c r="E720" t="s">
        <v>943</v>
      </c>
      <c r="F720" s="2">
        <v>625</v>
      </c>
      <c r="G720" s="1">
        <f>'Cuadro de Precios'!H302</f>
        <v>0</v>
      </c>
      <c r="H720" s="1">
        <f>PRODUCT(F720:G720)</f>
        <v>0</v>
      </c>
      <c r="I720" s="1">
        <f>'Cuadro de Precios'!I302</f>
        <v>0</v>
      </c>
      <c r="J720" s="1">
        <f>(G720-I720)</f>
        <v>0</v>
      </c>
    </row>
    <row r="721" spans="1:10" ht="12.75" outlineLevel="2" x14ac:dyDescent="0.2">
      <c r="A721" t="s">
        <v>1601</v>
      </c>
      <c r="C721" t="s">
        <v>314</v>
      </c>
      <c r="D721" t="s">
        <v>311</v>
      </c>
      <c r="E721" t="s">
        <v>315</v>
      </c>
      <c r="F721" s="2">
        <v>0.03</v>
      </c>
      <c r="G721" s="1">
        <f>SUM(H719:H720)</f>
        <v>0</v>
      </c>
      <c r="H721" s="1">
        <f>PRODUCT(F721:G721)</f>
        <v>0</v>
      </c>
      <c r="I721" s="1"/>
      <c r="J721" s="1"/>
    </row>
    <row r="722" spans="1:10" ht="12.75" outlineLevel="2" x14ac:dyDescent="0.2">
      <c r="A722" t="s">
        <v>1602</v>
      </c>
      <c r="E722" t="s">
        <v>1265</v>
      </c>
      <c r="F722" s="2"/>
      <c r="G722" s="1"/>
      <c r="H722" s="1">
        <f>SUM(H719:H721)</f>
        <v>0</v>
      </c>
      <c r="I722" s="1"/>
      <c r="J722" s="1"/>
    </row>
    <row r="723" spans="1:10" ht="12.75" x14ac:dyDescent="0.2"/>
  </sheetData>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U1109"/>
  <sheetViews>
    <sheetView zoomScaleNormal="100" workbookViewId="0"/>
  </sheetViews>
  <sheetFormatPr baseColWidth="10" defaultRowHeight="15" outlineLevelRow="4" outlineLevelCol="2" x14ac:dyDescent="0.2"/>
  <cols>
    <col min="1" max="2" width="11.42578125" customWidth="1" outlineLevel="2"/>
    <col min="3" max="3" width="11.42578125" customWidth="1" outlineLevel="1"/>
    <col min="7" max="11" width="11.42578125" customWidth="1" outlineLevel="1"/>
    <col min="14" max="14" width="11.42578125" customWidth="1" outlineLevel="1"/>
    <col min="16" max="21" width="11.42578125" customWidth="1" outlineLevel="1"/>
  </cols>
  <sheetData>
    <row r="1" spans="1:21" ht="12.75" x14ac:dyDescent="0.2">
      <c r="F1" t="s">
        <v>1603</v>
      </c>
      <c r="G1" s="1"/>
      <c r="H1" s="1"/>
      <c r="I1" s="1"/>
      <c r="J1" s="1"/>
      <c r="K1" s="1"/>
      <c r="L1" s="1"/>
      <c r="M1" s="1"/>
      <c r="N1" s="1"/>
      <c r="O1" s="1"/>
      <c r="P1" s="1"/>
      <c r="Q1" s="1"/>
      <c r="R1" s="1"/>
      <c r="S1" s="1"/>
      <c r="T1" s="1"/>
      <c r="U1" s="1"/>
    </row>
    <row r="2" spans="1:21" ht="12.75" x14ac:dyDescent="0.2">
      <c r="A2" t="s">
        <v>1604</v>
      </c>
      <c r="B2" t="s">
        <v>1605</v>
      </c>
      <c r="C2" t="s">
        <v>1606</v>
      </c>
      <c r="D2" t="s">
        <v>1607</v>
      </c>
      <c r="E2" t="s">
        <v>326</v>
      </c>
      <c r="F2" t="s">
        <v>1608</v>
      </c>
      <c r="G2" s="1" t="s">
        <v>1609</v>
      </c>
      <c r="H2" s="1" t="s">
        <v>1610</v>
      </c>
      <c r="I2" s="1" t="s">
        <v>1611</v>
      </c>
      <c r="J2" s="1" t="s">
        <v>1612</v>
      </c>
      <c r="K2" s="1" t="s">
        <v>1613</v>
      </c>
      <c r="L2" s="1" t="s">
        <v>1614</v>
      </c>
      <c r="M2" s="1" t="s">
        <v>1615</v>
      </c>
      <c r="N2" s="1" t="s">
        <v>1616</v>
      </c>
      <c r="O2" s="1" t="s">
        <v>1617</v>
      </c>
      <c r="P2" s="1" t="s">
        <v>1618</v>
      </c>
      <c r="Q2" s="1" t="s">
        <v>1619</v>
      </c>
      <c r="R2" s="1" t="s">
        <v>1620</v>
      </c>
      <c r="S2" s="1" t="s">
        <v>1621</v>
      </c>
      <c r="T2" s="1" t="s">
        <v>1622</v>
      </c>
      <c r="U2" s="1" t="s">
        <v>1623</v>
      </c>
    </row>
    <row r="3" spans="1:21" ht="12.75" x14ac:dyDescent="0.2">
      <c r="A3" t="s">
        <v>320</v>
      </c>
      <c r="B3" t="s">
        <v>1624</v>
      </c>
      <c r="D3" t="s">
        <v>18</v>
      </c>
      <c r="F3" t="s">
        <v>1625</v>
      </c>
      <c r="G3" s="1"/>
      <c r="H3" s="1"/>
      <c r="I3" s="1"/>
      <c r="J3" s="1"/>
      <c r="K3" s="1"/>
      <c r="L3" s="1"/>
      <c r="M3" s="1"/>
      <c r="N3" s="1"/>
      <c r="O3" s="1"/>
      <c r="P3" s="1"/>
      <c r="Q3" s="1"/>
      <c r="R3" s="1"/>
      <c r="S3" s="1"/>
      <c r="T3" s="1"/>
      <c r="U3" s="1"/>
    </row>
    <row r="4" spans="1:21" ht="12.75" x14ac:dyDescent="0.2">
      <c r="A4" t="s">
        <v>13</v>
      </c>
      <c r="B4" t="s">
        <v>1626</v>
      </c>
      <c r="C4" t="s">
        <v>1627</v>
      </c>
      <c r="D4" t="s">
        <v>1628</v>
      </c>
      <c r="F4" t="s">
        <v>1629</v>
      </c>
      <c r="G4" s="1"/>
      <c r="H4" s="1"/>
      <c r="I4" s="1"/>
      <c r="J4" s="1"/>
      <c r="K4" s="1"/>
      <c r="L4" s="1"/>
      <c r="M4" s="1"/>
      <c r="N4" s="1"/>
      <c r="O4" s="1">
        <f>O168</f>
        <v>0</v>
      </c>
      <c r="P4" s="1">
        <v>1</v>
      </c>
      <c r="Q4" s="1">
        <v>0</v>
      </c>
      <c r="R4" s="1">
        <f>PRODUCT(P4:Q4)</f>
        <v>0</v>
      </c>
      <c r="S4" s="1"/>
      <c r="T4" s="1"/>
      <c r="U4" s="1">
        <f>(O4-R4)</f>
        <v>0</v>
      </c>
    </row>
    <row r="5" spans="1:21" ht="12.75" outlineLevel="1" x14ac:dyDescent="0.2">
      <c r="A5" t="s">
        <v>16</v>
      </c>
      <c r="B5" t="s">
        <v>959</v>
      </c>
      <c r="C5" t="s">
        <v>1630</v>
      </c>
      <c r="D5" t="s">
        <v>1169</v>
      </c>
      <c r="E5" t="s">
        <v>20</v>
      </c>
      <c r="F5" t="s">
        <v>1170</v>
      </c>
      <c r="G5" s="1"/>
      <c r="H5" s="1"/>
      <c r="I5" s="1"/>
      <c r="J5" s="1"/>
      <c r="K5" s="1"/>
      <c r="L5" s="1">
        <f>K9</f>
        <v>1</v>
      </c>
      <c r="M5" s="1">
        <f>'Cuadro de Precios'!H361</f>
        <v>0</v>
      </c>
      <c r="N5" s="1">
        <f>(L5*M5)</f>
        <v>0</v>
      </c>
      <c r="O5" s="1">
        <f>N5</f>
        <v>0</v>
      </c>
      <c r="P5" s="1">
        <v>1</v>
      </c>
      <c r="Q5" s="1">
        <f>'Cuadro de Precios'!I361</f>
        <v>0</v>
      </c>
      <c r="R5" s="1">
        <f>PRODUCT(P5:Q5)</f>
        <v>0</v>
      </c>
      <c r="S5" s="1">
        <f>(L5-P5)</f>
        <v>0</v>
      </c>
      <c r="T5" s="1">
        <f>(M5-Q5)</f>
        <v>0</v>
      </c>
      <c r="U5" s="1">
        <f>(O5-R5)</f>
        <v>0</v>
      </c>
    </row>
    <row r="6" spans="1:21" ht="12.75" outlineLevel="2" x14ac:dyDescent="0.2">
      <c r="A6" t="s">
        <v>22</v>
      </c>
      <c r="B6" t="s">
        <v>1631</v>
      </c>
      <c r="F6" t="s">
        <v>1171</v>
      </c>
      <c r="G6" s="1"/>
      <c r="H6" s="1"/>
      <c r="I6" s="1"/>
      <c r="J6" s="1"/>
      <c r="K6" s="1"/>
      <c r="L6" s="1"/>
      <c r="M6" s="1"/>
      <c r="N6" s="1"/>
      <c r="O6" s="1"/>
      <c r="P6" s="1"/>
      <c r="Q6" s="1"/>
      <c r="R6" s="1"/>
      <c r="S6" s="1"/>
      <c r="T6" s="1"/>
      <c r="U6" s="1"/>
    </row>
    <row r="7" spans="1:21" ht="12.75" outlineLevel="3" x14ac:dyDescent="0.2">
      <c r="A7" t="s">
        <v>25</v>
      </c>
      <c r="G7" s="1">
        <v>1</v>
      </c>
      <c r="H7" s="1"/>
      <c r="I7" s="1"/>
      <c r="J7" s="1"/>
      <c r="K7" s="1">
        <f>PRODUCT(G7:J7)</f>
        <v>1</v>
      </c>
      <c r="L7" s="1"/>
      <c r="M7" s="1"/>
      <c r="N7" s="1"/>
      <c r="O7" s="1"/>
      <c r="P7" s="1"/>
      <c r="Q7" s="1"/>
      <c r="R7" s="1"/>
      <c r="S7" s="1"/>
      <c r="T7" s="1"/>
      <c r="U7" s="1"/>
    </row>
    <row r="8" spans="1:21" ht="12.75" outlineLevel="3" x14ac:dyDescent="0.2">
      <c r="A8" t="s">
        <v>28</v>
      </c>
      <c r="B8" t="s">
        <v>439</v>
      </c>
      <c r="G8" s="1"/>
      <c r="H8" s="1"/>
      <c r="I8" s="1"/>
      <c r="J8" s="1"/>
      <c r="K8" s="1"/>
      <c r="L8" s="1">
        <f>SUM(K7:K7)</f>
        <v>1</v>
      </c>
      <c r="M8" s="1"/>
      <c r="N8" s="1"/>
      <c r="O8" s="1"/>
      <c r="P8" s="1"/>
      <c r="Q8" s="1"/>
      <c r="R8" s="1"/>
      <c r="S8" s="1"/>
      <c r="T8" s="1"/>
      <c r="U8" s="1"/>
    </row>
    <row r="9" spans="1:21" ht="12.75" outlineLevel="3" x14ac:dyDescent="0.2">
      <c r="A9" t="s">
        <v>33</v>
      </c>
      <c r="B9" t="s">
        <v>1632</v>
      </c>
      <c r="F9" t="s">
        <v>1633</v>
      </c>
      <c r="G9" s="1"/>
      <c r="H9" s="1"/>
      <c r="I9" s="1"/>
      <c r="J9" s="1"/>
      <c r="K9" s="1">
        <f>SUM(K7:K8)</f>
        <v>1</v>
      </c>
      <c r="L9" s="1"/>
      <c r="M9" s="1"/>
      <c r="N9" s="1"/>
      <c r="O9" s="1"/>
      <c r="P9" s="1"/>
      <c r="Q9" s="1"/>
      <c r="R9" s="1"/>
      <c r="S9" s="1"/>
      <c r="T9" s="1"/>
      <c r="U9" s="1"/>
    </row>
    <row r="10" spans="1:21" ht="12.75" outlineLevel="3" x14ac:dyDescent="0.2">
      <c r="A10" t="s">
        <v>37</v>
      </c>
      <c r="G10" s="1"/>
      <c r="H10" s="1"/>
      <c r="I10" s="1"/>
      <c r="J10" s="1"/>
      <c r="K10" s="1"/>
      <c r="L10" s="1"/>
      <c r="M10" s="1"/>
      <c r="N10" s="1"/>
      <c r="O10" s="1"/>
      <c r="P10" s="1"/>
      <c r="Q10" s="1"/>
      <c r="R10" s="1"/>
      <c r="S10" s="1"/>
      <c r="T10" s="1"/>
      <c r="U10" s="1"/>
    </row>
    <row r="11" spans="1:21" ht="12.75" outlineLevel="1" x14ac:dyDescent="0.2">
      <c r="A11" t="s">
        <v>40</v>
      </c>
      <c r="B11" t="s">
        <v>959</v>
      </c>
      <c r="C11" t="s">
        <v>1634</v>
      </c>
      <c r="D11" t="s">
        <v>1173</v>
      </c>
      <c r="E11" t="s">
        <v>263</v>
      </c>
      <c r="F11" t="s">
        <v>1174</v>
      </c>
      <c r="G11" s="1"/>
      <c r="H11" s="1"/>
      <c r="I11" s="1"/>
      <c r="J11" s="1"/>
      <c r="K11" s="1"/>
      <c r="L11" s="1">
        <f>K16</f>
        <v>6.48</v>
      </c>
      <c r="M11" s="1">
        <f>'Cuadro de Precios'!H362</f>
        <v>0</v>
      </c>
      <c r="N11" s="1">
        <f>(L11*M11)</f>
        <v>0</v>
      </c>
      <c r="O11" s="1">
        <f>N11</f>
        <v>0</v>
      </c>
      <c r="P11" s="1">
        <v>6.48</v>
      </c>
      <c r="Q11" s="1">
        <f>'Cuadro de Precios'!I362</f>
        <v>0</v>
      </c>
      <c r="R11" s="1">
        <f>PRODUCT(P11:Q11)</f>
        <v>0</v>
      </c>
      <c r="S11" s="1">
        <f>(L11-P11)</f>
        <v>0</v>
      </c>
      <c r="T11" s="1">
        <f>(M11-Q11)</f>
        <v>0</v>
      </c>
      <c r="U11" s="1">
        <f>(O11-R11)</f>
        <v>0</v>
      </c>
    </row>
    <row r="12" spans="1:21" ht="12.75" outlineLevel="2" x14ac:dyDescent="0.2">
      <c r="A12" t="s">
        <v>43</v>
      </c>
      <c r="B12" t="s">
        <v>1631</v>
      </c>
      <c r="F12" t="s">
        <v>1175</v>
      </c>
      <c r="G12" s="1"/>
      <c r="H12" s="1"/>
      <c r="I12" s="1"/>
      <c r="J12" s="1"/>
      <c r="K12" s="1"/>
      <c r="L12" s="1"/>
      <c r="M12" s="1"/>
      <c r="N12" s="1"/>
      <c r="O12" s="1"/>
      <c r="P12" s="1"/>
      <c r="Q12" s="1"/>
      <c r="R12" s="1"/>
      <c r="S12" s="1"/>
      <c r="T12" s="1"/>
      <c r="U12" s="1"/>
    </row>
    <row r="13" spans="1:21" ht="12.75" outlineLevel="3" x14ac:dyDescent="0.2">
      <c r="A13" t="s">
        <v>46</v>
      </c>
      <c r="F13" t="s">
        <v>1635</v>
      </c>
      <c r="G13" s="1">
        <v>18</v>
      </c>
      <c r="H13" s="1">
        <v>0.6</v>
      </c>
      <c r="I13" s="1">
        <v>0.5</v>
      </c>
      <c r="J13" s="1">
        <v>1</v>
      </c>
      <c r="K13" s="1">
        <f>PRODUCT(G13:J13)</f>
        <v>5.4</v>
      </c>
      <c r="L13" s="1"/>
      <c r="M13" s="1"/>
      <c r="N13" s="1"/>
      <c r="O13" s="1"/>
      <c r="P13" s="1"/>
      <c r="Q13" s="1"/>
      <c r="R13" s="1"/>
      <c r="S13" s="1"/>
      <c r="T13" s="1"/>
      <c r="U13" s="1"/>
    </row>
    <row r="14" spans="1:21" ht="12.75" outlineLevel="3" x14ac:dyDescent="0.2">
      <c r="A14" t="s">
        <v>50</v>
      </c>
      <c r="F14" t="s">
        <v>1636</v>
      </c>
      <c r="G14" s="1">
        <v>18</v>
      </c>
      <c r="H14" s="1">
        <v>0.6</v>
      </c>
      <c r="I14" s="1">
        <v>0.5</v>
      </c>
      <c r="J14" s="1">
        <v>0.2</v>
      </c>
      <c r="K14" s="1">
        <f>PRODUCT(G14:J14)</f>
        <v>1.08</v>
      </c>
      <c r="L14" s="1"/>
      <c r="M14" s="1"/>
      <c r="N14" s="1"/>
      <c r="O14" s="1"/>
      <c r="P14" s="1"/>
      <c r="Q14" s="1"/>
      <c r="R14" s="1"/>
      <c r="S14" s="1"/>
      <c r="T14" s="1"/>
      <c r="U14" s="1"/>
    </row>
    <row r="15" spans="1:21" ht="12.75" outlineLevel="3" x14ac:dyDescent="0.2">
      <c r="A15" t="s">
        <v>53</v>
      </c>
      <c r="B15" t="s">
        <v>439</v>
      </c>
      <c r="G15" s="1"/>
      <c r="H15" s="1"/>
      <c r="I15" s="1"/>
      <c r="J15" s="1"/>
      <c r="K15" s="1"/>
      <c r="L15" s="1">
        <f>SUM(K13:K14)</f>
        <v>6.48</v>
      </c>
      <c r="M15" s="1"/>
      <c r="N15" s="1"/>
      <c r="O15" s="1"/>
      <c r="P15" s="1"/>
      <c r="Q15" s="1"/>
      <c r="R15" s="1"/>
      <c r="S15" s="1"/>
      <c r="T15" s="1"/>
      <c r="U15" s="1"/>
    </row>
    <row r="16" spans="1:21" ht="12.75" outlineLevel="3" x14ac:dyDescent="0.2">
      <c r="A16" t="s">
        <v>56</v>
      </c>
      <c r="B16" t="s">
        <v>1632</v>
      </c>
      <c r="F16" t="s">
        <v>1633</v>
      </c>
      <c r="G16" s="1"/>
      <c r="H16" s="1"/>
      <c r="I16" s="1"/>
      <c r="J16" s="1"/>
      <c r="K16" s="1">
        <f>SUM(K13:K15)</f>
        <v>6.48</v>
      </c>
      <c r="L16" s="1"/>
      <c r="M16" s="1"/>
      <c r="N16" s="1"/>
      <c r="O16" s="1"/>
      <c r="P16" s="1"/>
      <c r="Q16" s="1"/>
      <c r="R16" s="1"/>
      <c r="S16" s="1"/>
      <c r="T16" s="1"/>
      <c r="U16" s="1"/>
    </row>
    <row r="17" spans="1:21" ht="12.75" outlineLevel="3" x14ac:dyDescent="0.2">
      <c r="A17" t="s">
        <v>59</v>
      </c>
      <c r="G17" s="1"/>
      <c r="H17" s="1"/>
      <c r="I17" s="1"/>
      <c r="J17" s="1"/>
      <c r="K17" s="1"/>
      <c r="L17" s="1"/>
      <c r="M17" s="1"/>
      <c r="N17" s="1"/>
      <c r="O17" s="1"/>
      <c r="P17" s="1"/>
      <c r="Q17" s="1"/>
      <c r="R17" s="1"/>
      <c r="S17" s="1"/>
      <c r="T17" s="1"/>
      <c r="U17" s="1"/>
    </row>
    <row r="18" spans="1:21" ht="12.75" outlineLevel="1" x14ac:dyDescent="0.2">
      <c r="A18" t="s">
        <v>62</v>
      </c>
      <c r="B18" t="s">
        <v>959</v>
      </c>
      <c r="C18" t="s">
        <v>1637</v>
      </c>
      <c r="D18" t="s">
        <v>1208</v>
      </c>
      <c r="E18" t="s">
        <v>35</v>
      </c>
      <c r="F18" t="s">
        <v>1209</v>
      </c>
      <c r="G18" s="1"/>
      <c r="H18" s="1"/>
      <c r="I18" s="1"/>
      <c r="J18" s="1"/>
      <c r="K18" s="1"/>
      <c r="L18" s="1">
        <f>K23</f>
        <v>23</v>
      </c>
      <c r="M18" s="1">
        <f>'Cuadro de Precios'!H371</f>
        <v>0</v>
      </c>
      <c r="N18" s="1">
        <f>(L18*M18)</f>
        <v>0</v>
      </c>
      <c r="O18" s="1">
        <f>N18</f>
        <v>0</v>
      </c>
      <c r="P18" s="1">
        <v>23</v>
      </c>
      <c r="Q18" s="1">
        <f>'Cuadro de Precios'!I371</f>
        <v>0</v>
      </c>
      <c r="R18" s="1">
        <f>PRODUCT(P18:Q18)</f>
        <v>0</v>
      </c>
      <c r="S18" s="1">
        <f>(L18-P18)</f>
        <v>0</v>
      </c>
      <c r="T18" s="1">
        <f>(M18-Q18)</f>
        <v>0</v>
      </c>
      <c r="U18" s="1">
        <f>(O18-R18)</f>
        <v>0</v>
      </c>
    </row>
    <row r="19" spans="1:21" ht="12.75" outlineLevel="2" x14ac:dyDescent="0.2">
      <c r="A19" t="s">
        <v>65</v>
      </c>
      <c r="B19" t="s">
        <v>1631</v>
      </c>
      <c r="F19" t="s">
        <v>1210</v>
      </c>
      <c r="G19" s="1"/>
      <c r="H19" s="1"/>
      <c r="I19" s="1"/>
      <c r="J19" s="1"/>
      <c r="K19" s="1"/>
      <c r="L19" s="1"/>
      <c r="M19" s="1"/>
      <c r="N19" s="1"/>
      <c r="O19" s="1"/>
      <c r="P19" s="1"/>
      <c r="Q19" s="1"/>
      <c r="R19" s="1"/>
      <c r="S19" s="1"/>
      <c r="T19" s="1"/>
      <c r="U19" s="1"/>
    </row>
    <row r="20" spans="1:21" ht="12.75" outlineLevel="3" x14ac:dyDescent="0.2">
      <c r="A20" t="s">
        <v>68</v>
      </c>
      <c r="G20" s="1">
        <v>1</v>
      </c>
      <c r="H20" s="1">
        <v>10</v>
      </c>
      <c r="I20" s="1"/>
      <c r="J20" s="1"/>
      <c r="K20" s="1">
        <f>PRODUCT(G20:J20)</f>
        <v>10</v>
      </c>
      <c r="L20" s="1"/>
      <c r="M20" s="1"/>
      <c r="N20" s="1"/>
      <c r="O20" s="1"/>
      <c r="P20" s="1"/>
      <c r="Q20" s="1"/>
      <c r="R20" s="1"/>
      <c r="S20" s="1"/>
      <c r="T20" s="1"/>
      <c r="U20" s="1"/>
    </row>
    <row r="21" spans="1:21" ht="12.75" outlineLevel="3" x14ac:dyDescent="0.2">
      <c r="A21" t="s">
        <v>71</v>
      </c>
      <c r="G21" s="1">
        <v>1</v>
      </c>
      <c r="H21" s="1">
        <v>13</v>
      </c>
      <c r="I21" s="1"/>
      <c r="J21" s="1"/>
      <c r="K21" s="1">
        <f>PRODUCT(G21:J21)</f>
        <v>13</v>
      </c>
      <c r="L21" s="1"/>
      <c r="M21" s="1"/>
      <c r="N21" s="1"/>
      <c r="O21" s="1"/>
      <c r="P21" s="1"/>
      <c r="Q21" s="1"/>
      <c r="R21" s="1"/>
      <c r="S21" s="1"/>
      <c r="T21" s="1"/>
      <c r="U21" s="1"/>
    </row>
    <row r="22" spans="1:21" ht="12.75" outlineLevel="3" x14ac:dyDescent="0.2">
      <c r="A22" t="s">
        <v>74</v>
      </c>
      <c r="B22" t="s">
        <v>439</v>
      </c>
      <c r="G22" s="1"/>
      <c r="H22" s="1"/>
      <c r="I22" s="1"/>
      <c r="J22" s="1"/>
      <c r="K22" s="1"/>
      <c r="L22" s="1">
        <f>SUM(K20:K21)</f>
        <v>23</v>
      </c>
      <c r="M22" s="1"/>
      <c r="N22" s="1"/>
      <c r="O22" s="1"/>
      <c r="P22" s="1"/>
      <c r="Q22" s="1"/>
      <c r="R22" s="1"/>
      <c r="S22" s="1"/>
      <c r="T22" s="1"/>
      <c r="U22" s="1"/>
    </row>
    <row r="23" spans="1:21" ht="12.75" outlineLevel="3" x14ac:dyDescent="0.2">
      <c r="A23" t="s">
        <v>77</v>
      </c>
      <c r="B23" t="s">
        <v>1632</v>
      </c>
      <c r="F23" t="s">
        <v>1633</v>
      </c>
      <c r="G23" s="1"/>
      <c r="H23" s="1"/>
      <c r="I23" s="1"/>
      <c r="J23" s="1"/>
      <c r="K23" s="1">
        <f>SUM(K20:K22)</f>
        <v>23</v>
      </c>
      <c r="L23" s="1"/>
      <c r="M23" s="1"/>
      <c r="N23" s="1"/>
      <c r="O23" s="1"/>
      <c r="P23" s="1"/>
      <c r="Q23" s="1"/>
      <c r="R23" s="1"/>
      <c r="S23" s="1"/>
      <c r="T23" s="1"/>
      <c r="U23" s="1"/>
    </row>
    <row r="24" spans="1:21" ht="12.75" outlineLevel="3" x14ac:dyDescent="0.2">
      <c r="A24" t="s">
        <v>80</v>
      </c>
      <c r="G24" s="1"/>
      <c r="H24" s="1"/>
      <c r="I24" s="1"/>
      <c r="J24" s="1"/>
      <c r="K24" s="1"/>
      <c r="L24" s="1"/>
      <c r="M24" s="1"/>
      <c r="N24" s="1"/>
      <c r="O24" s="1"/>
      <c r="P24" s="1"/>
      <c r="Q24" s="1"/>
      <c r="R24" s="1"/>
      <c r="S24" s="1"/>
      <c r="T24" s="1"/>
      <c r="U24" s="1"/>
    </row>
    <row r="25" spans="1:21" ht="12.75" outlineLevel="1" x14ac:dyDescent="0.2">
      <c r="A25" t="s">
        <v>83</v>
      </c>
      <c r="B25" t="s">
        <v>959</v>
      </c>
      <c r="C25" t="s">
        <v>1638</v>
      </c>
      <c r="D25" t="s">
        <v>1032</v>
      </c>
      <c r="E25" t="s">
        <v>35</v>
      </c>
      <c r="F25" t="s">
        <v>1033</v>
      </c>
      <c r="G25" s="1"/>
      <c r="H25" s="1"/>
      <c r="I25" s="1"/>
      <c r="J25" s="1"/>
      <c r="K25" s="1"/>
      <c r="L25" s="1">
        <f>K30</f>
        <v>23</v>
      </c>
      <c r="M25" s="1">
        <f>'Cuadro de Precios'!H326</f>
        <v>0</v>
      </c>
      <c r="N25" s="1">
        <f>(L25*M25)</f>
        <v>0</v>
      </c>
      <c r="O25" s="1">
        <f>N25</f>
        <v>0</v>
      </c>
      <c r="P25" s="1">
        <v>23</v>
      </c>
      <c r="Q25" s="1">
        <f>'Cuadro de Precios'!I326</f>
        <v>0</v>
      </c>
      <c r="R25" s="1">
        <f>PRODUCT(P25:Q25)</f>
        <v>0</v>
      </c>
      <c r="S25" s="1">
        <f>(L25-P25)</f>
        <v>0</v>
      </c>
      <c r="T25" s="1">
        <f>(M25-Q25)</f>
        <v>0</v>
      </c>
      <c r="U25" s="1">
        <f>(O25-R25)</f>
        <v>0</v>
      </c>
    </row>
    <row r="26" spans="1:21" ht="12.75" outlineLevel="2" x14ac:dyDescent="0.2">
      <c r="A26" t="s">
        <v>86</v>
      </c>
      <c r="B26" t="s">
        <v>1631</v>
      </c>
      <c r="F26" t="s">
        <v>1034</v>
      </c>
      <c r="G26" s="1"/>
      <c r="H26" s="1"/>
      <c r="I26" s="1"/>
      <c r="J26" s="1"/>
      <c r="K26" s="1"/>
      <c r="L26" s="1"/>
      <c r="M26" s="1"/>
      <c r="N26" s="1"/>
      <c r="O26" s="1"/>
      <c r="P26" s="1"/>
      <c r="Q26" s="1"/>
      <c r="R26" s="1"/>
      <c r="S26" s="1"/>
      <c r="T26" s="1"/>
      <c r="U26" s="1"/>
    </row>
    <row r="27" spans="1:21" ht="12.75" outlineLevel="3" x14ac:dyDescent="0.2">
      <c r="A27" t="s">
        <v>89</v>
      </c>
      <c r="G27" s="1">
        <v>1</v>
      </c>
      <c r="H27" s="1">
        <v>10</v>
      </c>
      <c r="I27" s="1"/>
      <c r="J27" s="1"/>
      <c r="K27" s="1">
        <f>PRODUCT(G27:J27)</f>
        <v>10</v>
      </c>
      <c r="L27" s="1"/>
      <c r="M27" s="1"/>
      <c r="N27" s="1"/>
      <c r="O27" s="1"/>
      <c r="P27" s="1"/>
      <c r="Q27" s="1"/>
      <c r="R27" s="1"/>
      <c r="S27" s="1"/>
      <c r="T27" s="1"/>
      <c r="U27" s="1"/>
    </row>
    <row r="28" spans="1:21" ht="12.75" outlineLevel="3" x14ac:dyDescent="0.2">
      <c r="A28" t="s">
        <v>92</v>
      </c>
      <c r="G28" s="1">
        <v>1</v>
      </c>
      <c r="H28" s="1">
        <v>13</v>
      </c>
      <c r="I28" s="1"/>
      <c r="J28" s="1"/>
      <c r="K28" s="1">
        <f>PRODUCT(G28:J28)</f>
        <v>13</v>
      </c>
      <c r="L28" s="1"/>
      <c r="M28" s="1"/>
      <c r="N28" s="1"/>
      <c r="O28" s="1"/>
      <c r="P28" s="1"/>
      <c r="Q28" s="1"/>
      <c r="R28" s="1"/>
      <c r="S28" s="1"/>
      <c r="T28" s="1"/>
      <c r="U28" s="1"/>
    </row>
    <row r="29" spans="1:21" ht="12.75" outlineLevel="3" x14ac:dyDescent="0.2">
      <c r="A29" t="s">
        <v>95</v>
      </c>
      <c r="B29" t="s">
        <v>439</v>
      </c>
      <c r="G29" s="1"/>
      <c r="H29" s="1"/>
      <c r="I29" s="1"/>
      <c r="J29" s="1"/>
      <c r="K29" s="1"/>
      <c r="L29" s="1">
        <f>SUM(K27:K28)</f>
        <v>23</v>
      </c>
      <c r="M29" s="1"/>
      <c r="N29" s="1"/>
      <c r="O29" s="1"/>
      <c r="P29" s="1"/>
      <c r="Q29" s="1"/>
      <c r="R29" s="1"/>
      <c r="S29" s="1"/>
      <c r="T29" s="1"/>
      <c r="U29" s="1"/>
    </row>
    <row r="30" spans="1:21" ht="12.75" outlineLevel="3" x14ac:dyDescent="0.2">
      <c r="A30" t="s">
        <v>98</v>
      </c>
      <c r="B30" t="s">
        <v>1632</v>
      </c>
      <c r="F30" t="s">
        <v>1633</v>
      </c>
      <c r="G30" s="1"/>
      <c r="H30" s="1"/>
      <c r="I30" s="1"/>
      <c r="J30" s="1"/>
      <c r="K30" s="1">
        <f>SUM(K27:K29)</f>
        <v>23</v>
      </c>
      <c r="L30" s="1"/>
      <c r="M30" s="1"/>
      <c r="N30" s="1"/>
      <c r="O30" s="1"/>
      <c r="P30" s="1"/>
      <c r="Q30" s="1"/>
      <c r="R30" s="1"/>
      <c r="S30" s="1"/>
      <c r="T30" s="1"/>
      <c r="U30" s="1"/>
    </row>
    <row r="31" spans="1:21" ht="12.75" outlineLevel="3" x14ac:dyDescent="0.2">
      <c r="A31" t="s">
        <v>101</v>
      </c>
      <c r="G31" s="1"/>
      <c r="H31" s="1"/>
      <c r="I31" s="1"/>
      <c r="J31" s="1"/>
      <c r="K31" s="1"/>
      <c r="L31" s="1"/>
      <c r="M31" s="1"/>
      <c r="N31" s="1"/>
      <c r="O31" s="1"/>
      <c r="P31" s="1"/>
      <c r="Q31" s="1"/>
      <c r="R31" s="1"/>
      <c r="S31" s="1"/>
      <c r="T31" s="1"/>
      <c r="U31" s="1"/>
    </row>
    <row r="32" spans="1:21" ht="12.75" outlineLevel="1" x14ac:dyDescent="0.2">
      <c r="A32" t="s">
        <v>104</v>
      </c>
      <c r="B32" t="s">
        <v>959</v>
      </c>
      <c r="C32" t="s">
        <v>1639</v>
      </c>
      <c r="D32" t="s">
        <v>1028</v>
      </c>
      <c r="E32" t="s">
        <v>263</v>
      </c>
      <c r="F32" t="s">
        <v>1029</v>
      </c>
      <c r="G32" s="1"/>
      <c r="H32" s="1"/>
      <c r="I32" s="1"/>
      <c r="J32" s="1"/>
      <c r="K32" s="1"/>
      <c r="L32" s="1">
        <f>K37</f>
        <v>6.48</v>
      </c>
      <c r="M32" s="1">
        <f>'Cuadro de Precios'!H325</f>
        <v>0</v>
      </c>
      <c r="N32" s="1">
        <f>(L32*M32)</f>
        <v>0</v>
      </c>
      <c r="O32" s="1">
        <f>N32</f>
        <v>0</v>
      </c>
      <c r="P32" s="1">
        <v>6.48</v>
      </c>
      <c r="Q32" s="1">
        <f>'Cuadro de Precios'!I325</f>
        <v>0</v>
      </c>
      <c r="R32" s="1">
        <f>PRODUCT(P32:Q32)</f>
        <v>0</v>
      </c>
      <c r="S32" s="1">
        <f>(L32-P32)</f>
        <v>0</v>
      </c>
      <c r="T32" s="1">
        <f>(M32-Q32)</f>
        <v>0</v>
      </c>
      <c r="U32" s="1">
        <f>(O32-R32)</f>
        <v>0</v>
      </c>
    </row>
    <row r="33" spans="1:21" ht="12.75" outlineLevel="2" x14ac:dyDescent="0.2">
      <c r="A33" t="s">
        <v>107</v>
      </c>
      <c r="B33" t="s">
        <v>1631</v>
      </c>
      <c r="F33" t="s">
        <v>1030</v>
      </c>
      <c r="G33" s="1"/>
      <c r="H33" s="1"/>
      <c r="I33" s="1"/>
      <c r="J33" s="1"/>
      <c r="K33" s="1"/>
      <c r="L33" s="1"/>
      <c r="M33" s="1"/>
      <c r="N33" s="1"/>
      <c r="O33" s="1"/>
      <c r="P33" s="1"/>
      <c r="Q33" s="1"/>
      <c r="R33" s="1"/>
      <c r="S33" s="1"/>
      <c r="T33" s="1"/>
      <c r="U33" s="1"/>
    </row>
    <row r="34" spans="1:21" ht="12.75" outlineLevel="3" x14ac:dyDescent="0.2">
      <c r="A34" t="s">
        <v>110</v>
      </c>
      <c r="F34" t="s">
        <v>1635</v>
      </c>
      <c r="G34" s="1">
        <v>18</v>
      </c>
      <c r="H34" s="1">
        <v>0.6</v>
      </c>
      <c r="I34" s="1">
        <v>0.5</v>
      </c>
      <c r="J34" s="1">
        <v>1</v>
      </c>
      <c r="K34" s="1">
        <f>PRODUCT(G34:J34)</f>
        <v>5.4</v>
      </c>
      <c r="L34" s="1"/>
      <c r="M34" s="1"/>
      <c r="N34" s="1"/>
      <c r="O34" s="1"/>
      <c r="P34" s="1"/>
      <c r="Q34" s="1"/>
      <c r="R34" s="1"/>
      <c r="S34" s="1"/>
      <c r="T34" s="1"/>
      <c r="U34" s="1"/>
    </row>
    <row r="35" spans="1:21" ht="12.75" outlineLevel="3" x14ac:dyDescent="0.2">
      <c r="A35" t="s">
        <v>113</v>
      </c>
      <c r="F35" t="s">
        <v>1636</v>
      </c>
      <c r="G35" s="1">
        <v>18</v>
      </c>
      <c r="H35" s="1">
        <v>0.6</v>
      </c>
      <c r="I35" s="1">
        <v>0.5</v>
      </c>
      <c r="J35" s="1">
        <v>0.2</v>
      </c>
      <c r="K35" s="1">
        <f>PRODUCT(G35:J35)</f>
        <v>1.08</v>
      </c>
      <c r="L35" s="1"/>
      <c r="M35" s="1"/>
      <c r="N35" s="1"/>
      <c r="O35" s="1"/>
      <c r="P35" s="1"/>
      <c r="Q35" s="1"/>
      <c r="R35" s="1"/>
      <c r="S35" s="1"/>
      <c r="T35" s="1"/>
      <c r="U35" s="1"/>
    </row>
    <row r="36" spans="1:21" ht="12.75" outlineLevel="3" x14ac:dyDescent="0.2">
      <c r="A36" t="s">
        <v>116</v>
      </c>
      <c r="B36" t="s">
        <v>439</v>
      </c>
      <c r="G36" s="1"/>
      <c r="H36" s="1"/>
      <c r="I36" s="1"/>
      <c r="J36" s="1"/>
      <c r="K36" s="1"/>
      <c r="L36" s="1">
        <f>SUM(K34:K35)</f>
        <v>6.48</v>
      </c>
      <c r="M36" s="1"/>
      <c r="N36" s="1"/>
      <c r="O36" s="1"/>
      <c r="P36" s="1"/>
      <c r="Q36" s="1"/>
      <c r="R36" s="1"/>
      <c r="S36" s="1"/>
      <c r="T36" s="1"/>
      <c r="U36" s="1"/>
    </row>
    <row r="37" spans="1:21" ht="12.75" outlineLevel="3" x14ac:dyDescent="0.2">
      <c r="A37" t="s">
        <v>119</v>
      </c>
      <c r="B37" t="s">
        <v>1632</v>
      </c>
      <c r="F37" t="s">
        <v>1633</v>
      </c>
      <c r="G37" s="1"/>
      <c r="H37" s="1"/>
      <c r="I37" s="1"/>
      <c r="J37" s="1"/>
      <c r="K37" s="1">
        <f>SUM(K34:K36)</f>
        <v>6.48</v>
      </c>
      <c r="L37" s="1"/>
      <c r="M37" s="1"/>
      <c r="N37" s="1"/>
      <c r="O37" s="1"/>
      <c r="P37" s="1"/>
      <c r="Q37" s="1"/>
      <c r="R37" s="1"/>
      <c r="S37" s="1"/>
      <c r="T37" s="1"/>
      <c r="U37" s="1"/>
    </row>
    <row r="38" spans="1:21" ht="12.75" outlineLevel="3" x14ac:dyDescent="0.2">
      <c r="A38" t="s">
        <v>122</v>
      </c>
      <c r="G38" s="1"/>
      <c r="H38" s="1"/>
      <c r="I38" s="1"/>
      <c r="J38" s="1"/>
      <c r="K38" s="1"/>
      <c r="L38" s="1"/>
      <c r="M38" s="1"/>
      <c r="N38" s="1"/>
      <c r="O38" s="1"/>
      <c r="P38" s="1"/>
      <c r="Q38" s="1"/>
      <c r="R38" s="1"/>
      <c r="S38" s="1"/>
      <c r="T38" s="1"/>
      <c r="U38" s="1"/>
    </row>
    <row r="39" spans="1:21" ht="12.75" outlineLevel="1" x14ac:dyDescent="0.2">
      <c r="A39" t="s">
        <v>125</v>
      </c>
      <c r="B39" t="s">
        <v>959</v>
      </c>
      <c r="C39" t="s">
        <v>1640</v>
      </c>
      <c r="D39" t="s">
        <v>1252</v>
      </c>
      <c r="E39" t="s">
        <v>30</v>
      </c>
      <c r="F39" t="s">
        <v>1253</v>
      </c>
      <c r="G39" s="1"/>
      <c r="H39" s="1"/>
      <c r="I39" s="1"/>
      <c r="J39" s="1"/>
      <c r="K39" s="1"/>
      <c r="L39" s="1">
        <f>K43</f>
        <v>38</v>
      </c>
      <c r="M39" s="1">
        <f>'Cuadro de Precios'!H382</f>
        <v>0</v>
      </c>
      <c r="N39" s="1">
        <f>(L39*M39)</f>
        <v>0</v>
      </c>
      <c r="O39" s="1">
        <f>N39</f>
        <v>0</v>
      </c>
      <c r="P39" s="1">
        <v>38</v>
      </c>
      <c r="Q39" s="1">
        <f>'Cuadro de Precios'!I382</f>
        <v>0</v>
      </c>
      <c r="R39" s="1">
        <f>PRODUCT(P39:Q39)</f>
        <v>0</v>
      </c>
      <c r="S39" s="1">
        <f>(L39-P39)</f>
        <v>0</v>
      </c>
      <c r="T39" s="1">
        <f>(M39-Q39)</f>
        <v>0</v>
      </c>
      <c r="U39" s="1">
        <f>(O39-R39)</f>
        <v>0</v>
      </c>
    </row>
    <row r="40" spans="1:21" ht="12.75" outlineLevel="2" x14ac:dyDescent="0.2">
      <c r="A40" t="s">
        <v>128</v>
      </c>
      <c r="B40" t="s">
        <v>1631</v>
      </c>
      <c r="F40" t="s">
        <v>1254</v>
      </c>
      <c r="G40" s="1"/>
      <c r="H40" s="1"/>
      <c r="I40" s="1"/>
      <c r="J40" s="1"/>
      <c r="K40" s="1"/>
      <c r="L40" s="1"/>
      <c r="M40" s="1"/>
      <c r="N40" s="1"/>
      <c r="O40" s="1"/>
      <c r="P40" s="1"/>
      <c r="Q40" s="1"/>
      <c r="R40" s="1"/>
      <c r="S40" s="1"/>
      <c r="T40" s="1"/>
      <c r="U40" s="1"/>
    </row>
    <row r="41" spans="1:21" ht="12.75" outlineLevel="3" x14ac:dyDescent="0.2">
      <c r="A41" t="s">
        <v>131</v>
      </c>
      <c r="G41" s="1">
        <v>38</v>
      </c>
      <c r="H41" s="1"/>
      <c r="I41" s="1"/>
      <c r="J41" s="1"/>
      <c r="K41" s="1">
        <f>PRODUCT(G41:J41)</f>
        <v>38</v>
      </c>
      <c r="L41" s="1"/>
      <c r="M41" s="1"/>
      <c r="N41" s="1"/>
      <c r="O41" s="1"/>
      <c r="P41" s="1"/>
      <c r="Q41" s="1"/>
      <c r="R41" s="1"/>
      <c r="S41" s="1"/>
      <c r="T41" s="1"/>
      <c r="U41" s="1"/>
    </row>
    <row r="42" spans="1:21" ht="12.75" outlineLevel="3" x14ac:dyDescent="0.2">
      <c r="A42" t="s">
        <v>135</v>
      </c>
      <c r="B42" t="s">
        <v>439</v>
      </c>
      <c r="G42" s="1"/>
      <c r="H42" s="1"/>
      <c r="I42" s="1"/>
      <c r="J42" s="1"/>
      <c r="K42" s="1"/>
      <c r="L42" s="1">
        <f>SUM(K41:K41)</f>
        <v>38</v>
      </c>
      <c r="M42" s="1"/>
      <c r="N42" s="1"/>
      <c r="O42" s="1"/>
      <c r="P42" s="1"/>
      <c r="Q42" s="1"/>
      <c r="R42" s="1"/>
      <c r="S42" s="1"/>
      <c r="T42" s="1"/>
      <c r="U42" s="1"/>
    </row>
    <row r="43" spans="1:21" ht="12.75" outlineLevel="3" x14ac:dyDescent="0.2">
      <c r="A43" t="s">
        <v>138</v>
      </c>
      <c r="B43" t="s">
        <v>1632</v>
      </c>
      <c r="F43" t="s">
        <v>1633</v>
      </c>
      <c r="G43" s="1"/>
      <c r="H43" s="1"/>
      <c r="I43" s="1"/>
      <c r="J43" s="1"/>
      <c r="K43" s="1">
        <f>SUM(K41:K42)</f>
        <v>38</v>
      </c>
      <c r="L43" s="1"/>
      <c r="M43" s="1"/>
      <c r="N43" s="1"/>
      <c r="O43" s="1"/>
      <c r="P43" s="1"/>
      <c r="Q43" s="1"/>
      <c r="R43" s="1"/>
      <c r="S43" s="1"/>
      <c r="T43" s="1"/>
      <c r="U43" s="1"/>
    </row>
    <row r="44" spans="1:21" ht="12.75" outlineLevel="3" x14ac:dyDescent="0.2">
      <c r="A44" t="s">
        <v>141</v>
      </c>
      <c r="G44" s="1"/>
      <c r="H44" s="1"/>
      <c r="I44" s="1"/>
      <c r="J44" s="1"/>
      <c r="K44" s="1"/>
      <c r="L44" s="1"/>
      <c r="M44" s="1"/>
      <c r="N44" s="1"/>
      <c r="O44" s="1"/>
      <c r="P44" s="1"/>
      <c r="Q44" s="1"/>
      <c r="R44" s="1"/>
      <c r="S44" s="1"/>
      <c r="T44" s="1"/>
      <c r="U44" s="1"/>
    </row>
    <row r="45" spans="1:21" ht="12.75" outlineLevel="1" x14ac:dyDescent="0.2">
      <c r="A45" t="s">
        <v>144</v>
      </c>
      <c r="B45" t="s">
        <v>959</v>
      </c>
      <c r="C45" t="s">
        <v>1641</v>
      </c>
      <c r="D45" t="s">
        <v>964</v>
      </c>
      <c r="E45" t="s">
        <v>133</v>
      </c>
      <c r="F45" t="s">
        <v>965</v>
      </c>
      <c r="G45" s="1"/>
      <c r="H45" s="1"/>
      <c r="I45" s="1"/>
      <c r="J45" s="1"/>
      <c r="K45" s="1"/>
      <c r="L45" s="1">
        <f>K50</f>
        <v>23</v>
      </c>
      <c r="M45" s="1">
        <f>'Cuadro de Precios'!H309</f>
        <v>0</v>
      </c>
      <c r="N45" s="1">
        <f>(L45*M45)</f>
        <v>0</v>
      </c>
      <c r="O45" s="1">
        <f>N45</f>
        <v>0</v>
      </c>
      <c r="P45" s="1">
        <v>23</v>
      </c>
      <c r="Q45" s="1">
        <f>'Cuadro de Precios'!I309</f>
        <v>0</v>
      </c>
      <c r="R45" s="1">
        <f>PRODUCT(P45:Q45)</f>
        <v>0</v>
      </c>
      <c r="S45" s="1">
        <f>(L45-P45)</f>
        <v>0</v>
      </c>
      <c r="T45" s="1">
        <f>(M45-Q45)</f>
        <v>0</v>
      </c>
      <c r="U45" s="1">
        <f>(O45-R45)</f>
        <v>0</v>
      </c>
    </row>
    <row r="46" spans="1:21" ht="12.75" outlineLevel="2" x14ac:dyDescent="0.2">
      <c r="A46" t="s">
        <v>147</v>
      </c>
      <c r="B46" t="s">
        <v>1631</v>
      </c>
      <c r="F46" t="s">
        <v>966</v>
      </c>
      <c r="G46" s="1"/>
      <c r="H46" s="1"/>
      <c r="I46" s="1"/>
      <c r="J46" s="1"/>
      <c r="K46" s="1"/>
      <c r="L46" s="1"/>
      <c r="M46" s="1"/>
      <c r="N46" s="1"/>
      <c r="O46" s="1"/>
      <c r="P46" s="1"/>
      <c r="Q46" s="1"/>
      <c r="R46" s="1"/>
      <c r="S46" s="1"/>
      <c r="T46" s="1"/>
      <c r="U46" s="1"/>
    </row>
    <row r="47" spans="1:21" ht="12.75" outlineLevel="3" x14ac:dyDescent="0.2">
      <c r="A47" t="s">
        <v>150</v>
      </c>
      <c r="F47" t="s">
        <v>1642</v>
      </c>
      <c r="G47" s="1">
        <v>2</v>
      </c>
      <c r="H47" s="1">
        <v>10</v>
      </c>
      <c r="I47" s="1"/>
      <c r="J47" s="1">
        <v>0.5</v>
      </c>
      <c r="K47" s="1">
        <f>PRODUCT(G47:J47)</f>
        <v>10</v>
      </c>
      <c r="L47" s="1"/>
      <c r="M47" s="1"/>
      <c r="N47" s="1"/>
      <c r="O47" s="1"/>
      <c r="P47" s="1"/>
      <c r="Q47" s="1"/>
      <c r="R47" s="1"/>
      <c r="S47" s="1"/>
      <c r="T47" s="1"/>
      <c r="U47" s="1"/>
    </row>
    <row r="48" spans="1:21" ht="12.75" outlineLevel="3" x14ac:dyDescent="0.2">
      <c r="A48" t="s">
        <v>153</v>
      </c>
      <c r="G48" s="1">
        <v>2</v>
      </c>
      <c r="H48" s="1">
        <v>13</v>
      </c>
      <c r="I48" s="1"/>
      <c r="J48" s="1">
        <v>0.5</v>
      </c>
      <c r="K48" s="1">
        <f>PRODUCT(G48:J48)</f>
        <v>13</v>
      </c>
      <c r="L48" s="1"/>
      <c r="M48" s="1"/>
      <c r="N48" s="1"/>
      <c r="O48" s="1"/>
      <c r="P48" s="1"/>
      <c r="Q48" s="1"/>
      <c r="R48" s="1"/>
      <c r="S48" s="1"/>
      <c r="T48" s="1"/>
      <c r="U48" s="1"/>
    </row>
    <row r="49" spans="1:21" ht="12.75" outlineLevel="3" x14ac:dyDescent="0.2">
      <c r="A49" t="s">
        <v>156</v>
      </c>
      <c r="B49" t="s">
        <v>439</v>
      </c>
      <c r="G49" s="1"/>
      <c r="H49" s="1"/>
      <c r="I49" s="1"/>
      <c r="J49" s="1"/>
      <c r="K49" s="1"/>
      <c r="L49" s="1">
        <f>SUM(K47:K48)</f>
        <v>23</v>
      </c>
      <c r="M49" s="1"/>
      <c r="N49" s="1"/>
      <c r="O49" s="1"/>
      <c r="P49" s="1"/>
      <c r="Q49" s="1"/>
      <c r="R49" s="1"/>
      <c r="S49" s="1"/>
      <c r="T49" s="1"/>
      <c r="U49" s="1"/>
    </row>
    <row r="50" spans="1:21" ht="12.75" outlineLevel="3" x14ac:dyDescent="0.2">
      <c r="A50" t="s">
        <v>159</v>
      </c>
      <c r="B50" t="s">
        <v>1632</v>
      </c>
      <c r="F50" t="s">
        <v>1633</v>
      </c>
      <c r="G50" s="1"/>
      <c r="H50" s="1"/>
      <c r="I50" s="1"/>
      <c r="J50" s="1"/>
      <c r="K50" s="1">
        <f>SUM(K47:K49)</f>
        <v>23</v>
      </c>
      <c r="L50" s="1"/>
      <c r="M50" s="1"/>
      <c r="N50" s="1"/>
      <c r="O50" s="1"/>
      <c r="P50" s="1"/>
      <c r="Q50" s="1"/>
      <c r="R50" s="1"/>
      <c r="S50" s="1"/>
      <c r="T50" s="1"/>
      <c r="U50" s="1"/>
    </row>
    <row r="51" spans="1:21" ht="12.75" outlineLevel="3" x14ac:dyDescent="0.2">
      <c r="A51" t="s">
        <v>162</v>
      </c>
      <c r="G51" s="1"/>
      <c r="H51" s="1"/>
      <c r="I51" s="1"/>
      <c r="J51" s="1"/>
      <c r="K51" s="1"/>
      <c r="L51" s="1"/>
      <c r="M51" s="1"/>
      <c r="N51" s="1"/>
      <c r="O51" s="1"/>
      <c r="P51" s="1"/>
      <c r="Q51" s="1"/>
      <c r="R51" s="1"/>
      <c r="S51" s="1"/>
      <c r="T51" s="1"/>
      <c r="U51" s="1"/>
    </row>
    <row r="52" spans="1:21" ht="12.75" outlineLevel="1" x14ac:dyDescent="0.2">
      <c r="A52" t="s">
        <v>165</v>
      </c>
      <c r="B52" t="s">
        <v>959</v>
      </c>
      <c r="C52" t="s">
        <v>1643</v>
      </c>
      <c r="D52" t="s">
        <v>960</v>
      </c>
      <c r="E52" t="s">
        <v>133</v>
      </c>
      <c r="F52" t="s">
        <v>961</v>
      </c>
      <c r="G52" s="1"/>
      <c r="H52" s="1"/>
      <c r="I52" s="1"/>
      <c r="J52" s="1"/>
      <c r="K52" s="1"/>
      <c r="L52" s="1">
        <f>K60</f>
        <v>15.05</v>
      </c>
      <c r="M52" s="1">
        <f>'Cuadro de Precios'!H308</f>
        <v>0</v>
      </c>
      <c r="N52" s="1">
        <f>(L52*M52)</f>
        <v>0</v>
      </c>
      <c r="O52" s="1">
        <f>N52</f>
        <v>0</v>
      </c>
      <c r="P52" s="1">
        <v>15.05</v>
      </c>
      <c r="Q52" s="1">
        <f>'Cuadro de Precios'!I308</f>
        <v>0</v>
      </c>
      <c r="R52" s="1">
        <f>PRODUCT(P52:Q52)</f>
        <v>0</v>
      </c>
      <c r="S52" s="1">
        <f>(L52-P52)</f>
        <v>0</v>
      </c>
      <c r="T52" s="1">
        <f>(M52-Q52)</f>
        <v>0</v>
      </c>
      <c r="U52" s="1">
        <f>(O52-R52)</f>
        <v>0</v>
      </c>
    </row>
    <row r="53" spans="1:21" ht="12.75" outlineLevel="2" x14ac:dyDescent="0.2">
      <c r="A53" t="s">
        <v>168</v>
      </c>
      <c r="B53" t="s">
        <v>1631</v>
      </c>
      <c r="F53" t="s">
        <v>962</v>
      </c>
      <c r="G53" s="1"/>
      <c r="H53" s="1"/>
      <c r="I53" s="1"/>
      <c r="J53" s="1"/>
      <c r="K53" s="1"/>
      <c r="L53" s="1"/>
      <c r="M53" s="1"/>
      <c r="N53" s="1"/>
      <c r="O53" s="1"/>
      <c r="P53" s="1"/>
      <c r="Q53" s="1"/>
      <c r="R53" s="1"/>
      <c r="S53" s="1"/>
      <c r="T53" s="1"/>
      <c r="U53" s="1"/>
    </row>
    <row r="54" spans="1:21" ht="12.75" outlineLevel="3" x14ac:dyDescent="0.2">
      <c r="A54" t="s">
        <v>171</v>
      </c>
      <c r="F54" t="s">
        <v>1644</v>
      </c>
      <c r="G54" s="1">
        <v>2</v>
      </c>
      <c r="H54" s="1">
        <v>10</v>
      </c>
      <c r="I54" s="1"/>
      <c r="J54" s="1">
        <v>0.2</v>
      </c>
      <c r="K54" s="1">
        <f>PRODUCT(G54:J54)</f>
        <v>4</v>
      </c>
      <c r="L54" s="1"/>
      <c r="M54" s="1"/>
      <c r="N54" s="1"/>
      <c r="O54" s="1"/>
      <c r="P54" s="1"/>
      <c r="Q54" s="1"/>
      <c r="R54" s="1"/>
      <c r="S54" s="1"/>
      <c r="T54" s="1"/>
      <c r="U54" s="1"/>
    </row>
    <row r="55" spans="1:21" ht="12.75" outlineLevel="3" x14ac:dyDescent="0.2">
      <c r="A55" t="s">
        <v>174</v>
      </c>
      <c r="G55" s="1">
        <v>2</v>
      </c>
      <c r="H55" s="1">
        <v>13</v>
      </c>
      <c r="I55" s="1"/>
      <c r="J55" s="1">
        <v>0.2</v>
      </c>
      <c r="K55" s="1">
        <f>PRODUCT(G55:J55)</f>
        <v>5.2</v>
      </c>
      <c r="L55" s="1"/>
      <c r="M55" s="1"/>
      <c r="N55" s="1"/>
      <c r="O55" s="1"/>
      <c r="P55" s="1"/>
      <c r="Q55" s="1"/>
      <c r="R55" s="1"/>
      <c r="S55" s="1"/>
      <c r="T55" s="1"/>
      <c r="U55" s="1"/>
    </row>
    <row r="56" spans="1:21" ht="12.75" outlineLevel="3" x14ac:dyDescent="0.2">
      <c r="A56" t="s">
        <v>177</v>
      </c>
      <c r="F56" t="s">
        <v>1645</v>
      </c>
      <c r="G56" s="1">
        <v>1</v>
      </c>
      <c r="H56" s="1">
        <v>4</v>
      </c>
      <c r="I56" s="1"/>
      <c r="J56" s="1">
        <v>0.85</v>
      </c>
      <c r="K56" s="1">
        <f>PRODUCT(G56:J56)</f>
        <v>3.4</v>
      </c>
      <c r="L56" s="1"/>
      <c r="M56" s="1"/>
      <c r="N56" s="1"/>
      <c r="O56" s="1"/>
      <c r="P56" s="1"/>
      <c r="Q56" s="1"/>
      <c r="R56" s="1"/>
      <c r="S56" s="1"/>
      <c r="T56" s="1"/>
      <c r="U56" s="1"/>
    </row>
    <row r="57" spans="1:21" ht="12.75" outlineLevel="3" x14ac:dyDescent="0.2">
      <c r="A57" t="s">
        <v>180</v>
      </c>
      <c r="G57" s="1">
        <v>1</v>
      </c>
      <c r="H57" s="1">
        <v>1</v>
      </c>
      <c r="I57" s="1">
        <v>0.85</v>
      </c>
      <c r="J57" s="1"/>
      <c r="K57" s="1">
        <f>PRODUCT(G57:J57)</f>
        <v>0.85</v>
      </c>
      <c r="L57" s="1"/>
      <c r="M57" s="1"/>
      <c r="N57" s="1"/>
      <c r="O57" s="1"/>
      <c r="P57" s="1"/>
      <c r="Q57" s="1"/>
      <c r="R57" s="1"/>
      <c r="S57" s="1"/>
      <c r="T57" s="1"/>
      <c r="U57" s="1"/>
    </row>
    <row r="58" spans="1:21" ht="12.75" outlineLevel="3" x14ac:dyDescent="0.2">
      <c r="A58" t="s">
        <v>183</v>
      </c>
      <c r="F58" t="s">
        <v>1646</v>
      </c>
      <c r="G58" s="1">
        <v>1</v>
      </c>
      <c r="H58" s="1">
        <v>8</v>
      </c>
      <c r="I58" s="1"/>
      <c r="J58" s="1">
        <v>0.2</v>
      </c>
      <c r="K58" s="1">
        <f>PRODUCT(G58:J58)</f>
        <v>1.6</v>
      </c>
      <c r="L58" s="1"/>
      <c r="M58" s="1"/>
      <c r="N58" s="1"/>
      <c r="O58" s="1"/>
      <c r="P58" s="1"/>
      <c r="Q58" s="1"/>
      <c r="R58" s="1"/>
      <c r="S58" s="1"/>
      <c r="T58" s="1"/>
      <c r="U58" s="1"/>
    </row>
    <row r="59" spans="1:21" ht="12.75" outlineLevel="3" x14ac:dyDescent="0.2">
      <c r="A59" t="s">
        <v>186</v>
      </c>
      <c r="B59" t="s">
        <v>439</v>
      </c>
      <c r="G59" s="1"/>
      <c r="H59" s="1"/>
      <c r="I59" s="1"/>
      <c r="J59" s="1"/>
      <c r="K59" s="1"/>
      <c r="L59" s="1">
        <f>SUM(K54:K58)</f>
        <v>15.05</v>
      </c>
      <c r="M59" s="1"/>
      <c r="N59" s="1"/>
      <c r="O59" s="1"/>
      <c r="P59" s="1"/>
      <c r="Q59" s="1"/>
      <c r="R59" s="1"/>
      <c r="S59" s="1"/>
      <c r="T59" s="1"/>
      <c r="U59" s="1"/>
    </row>
    <row r="60" spans="1:21" ht="12.75" outlineLevel="3" x14ac:dyDescent="0.2">
      <c r="A60" t="s">
        <v>189</v>
      </c>
      <c r="B60" t="s">
        <v>1632</v>
      </c>
      <c r="F60" t="s">
        <v>1633</v>
      </c>
      <c r="G60" s="1"/>
      <c r="H60" s="1"/>
      <c r="I60" s="1"/>
      <c r="J60" s="1"/>
      <c r="K60" s="1">
        <f>SUM(K54:K59)</f>
        <v>15.05</v>
      </c>
      <c r="L60" s="1"/>
      <c r="M60" s="1"/>
      <c r="N60" s="1"/>
      <c r="O60" s="1"/>
      <c r="P60" s="1"/>
      <c r="Q60" s="1"/>
      <c r="R60" s="1"/>
      <c r="S60" s="1"/>
      <c r="T60" s="1"/>
      <c r="U60" s="1"/>
    </row>
    <row r="61" spans="1:21" ht="12.75" outlineLevel="3" x14ac:dyDescent="0.2">
      <c r="A61" t="s">
        <v>192</v>
      </c>
      <c r="G61" s="1"/>
      <c r="H61" s="1"/>
      <c r="I61" s="1"/>
      <c r="J61" s="1"/>
      <c r="K61" s="1"/>
      <c r="L61" s="1"/>
      <c r="M61" s="1"/>
      <c r="N61" s="1"/>
      <c r="O61" s="1"/>
      <c r="P61" s="1"/>
      <c r="Q61" s="1"/>
      <c r="R61" s="1"/>
      <c r="S61" s="1"/>
      <c r="T61" s="1"/>
      <c r="U61" s="1"/>
    </row>
    <row r="62" spans="1:21" ht="12.75" outlineLevel="1" x14ac:dyDescent="0.2">
      <c r="A62" t="s">
        <v>195</v>
      </c>
      <c r="B62" t="s">
        <v>959</v>
      </c>
      <c r="C62" t="s">
        <v>1647</v>
      </c>
      <c r="D62" t="s">
        <v>984</v>
      </c>
      <c r="E62" t="s">
        <v>133</v>
      </c>
      <c r="F62" t="s">
        <v>985</v>
      </c>
      <c r="G62" s="1"/>
      <c r="H62" s="1"/>
      <c r="I62" s="1"/>
      <c r="J62" s="1"/>
      <c r="K62" s="1"/>
      <c r="L62" s="1">
        <f>K66</f>
        <v>108</v>
      </c>
      <c r="M62" s="1">
        <f>'Cuadro de Precios'!H314</f>
        <v>0</v>
      </c>
      <c r="N62" s="1">
        <f>(L62*M62)</f>
        <v>0</v>
      </c>
      <c r="O62" s="1">
        <f>N62</f>
        <v>0</v>
      </c>
      <c r="P62" s="1">
        <v>108</v>
      </c>
      <c r="Q62" s="1">
        <f>'Cuadro de Precios'!I314</f>
        <v>0</v>
      </c>
      <c r="R62" s="1">
        <f>PRODUCT(P62:Q62)</f>
        <v>0</v>
      </c>
      <c r="S62" s="1">
        <f>(L62-P62)</f>
        <v>0</v>
      </c>
      <c r="T62" s="1">
        <f>(M62-Q62)</f>
        <v>0</v>
      </c>
      <c r="U62" s="1">
        <f>(O62-R62)</f>
        <v>0</v>
      </c>
    </row>
    <row r="63" spans="1:21" ht="12.75" outlineLevel="2" x14ac:dyDescent="0.2">
      <c r="A63" t="s">
        <v>198</v>
      </c>
      <c r="B63" t="s">
        <v>1631</v>
      </c>
      <c r="F63" t="s">
        <v>986</v>
      </c>
      <c r="G63" s="1"/>
      <c r="H63" s="1"/>
      <c r="I63" s="1"/>
      <c r="J63" s="1"/>
      <c r="K63" s="1"/>
      <c r="L63" s="1"/>
      <c r="M63" s="1"/>
      <c r="N63" s="1"/>
      <c r="O63" s="1"/>
      <c r="P63" s="1"/>
      <c r="Q63" s="1"/>
      <c r="R63" s="1"/>
      <c r="S63" s="1"/>
      <c r="T63" s="1"/>
      <c r="U63" s="1"/>
    </row>
    <row r="64" spans="1:21" ht="12.75" outlineLevel="3" x14ac:dyDescent="0.2">
      <c r="A64" t="s">
        <v>201</v>
      </c>
      <c r="F64" t="s">
        <v>1648</v>
      </c>
      <c r="G64" s="1">
        <v>1</v>
      </c>
      <c r="H64" s="1">
        <v>12</v>
      </c>
      <c r="I64" s="1">
        <v>9</v>
      </c>
      <c r="J64" s="1"/>
      <c r="K64" s="1">
        <f>PRODUCT(G64:J64)</f>
        <v>108</v>
      </c>
      <c r="L64" s="1"/>
      <c r="M64" s="1"/>
      <c r="N64" s="1"/>
      <c r="O64" s="1"/>
      <c r="P64" s="1"/>
      <c r="Q64" s="1"/>
      <c r="R64" s="1"/>
      <c r="S64" s="1"/>
      <c r="T64" s="1"/>
      <c r="U64" s="1"/>
    </row>
    <row r="65" spans="1:21" ht="12.75" outlineLevel="3" x14ac:dyDescent="0.2">
      <c r="A65" t="s">
        <v>204</v>
      </c>
      <c r="B65" t="s">
        <v>439</v>
      </c>
      <c r="G65" s="1"/>
      <c r="H65" s="1"/>
      <c r="I65" s="1"/>
      <c r="J65" s="1"/>
      <c r="K65" s="1"/>
      <c r="L65" s="1">
        <f>SUM(K64:K64)</f>
        <v>108</v>
      </c>
      <c r="M65" s="1"/>
      <c r="N65" s="1"/>
      <c r="O65" s="1"/>
      <c r="P65" s="1"/>
      <c r="Q65" s="1"/>
      <c r="R65" s="1"/>
      <c r="S65" s="1"/>
      <c r="T65" s="1"/>
      <c r="U65" s="1"/>
    </row>
    <row r="66" spans="1:21" ht="12.75" outlineLevel="3" x14ac:dyDescent="0.2">
      <c r="A66" t="s">
        <v>207</v>
      </c>
      <c r="B66" t="s">
        <v>1632</v>
      </c>
      <c r="F66" t="s">
        <v>1633</v>
      </c>
      <c r="G66" s="1"/>
      <c r="H66" s="1"/>
      <c r="I66" s="1"/>
      <c r="J66" s="1"/>
      <c r="K66" s="1">
        <f>SUM(K64:K65)</f>
        <v>108</v>
      </c>
      <c r="L66" s="1"/>
      <c r="M66" s="1"/>
      <c r="N66" s="1"/>
      <c r="O66" s="1"/>
      <c r="P66" s="1"/>
      <c r="Q66" s="1"/>
      <c r="R66" s="1"/>
      <c r="S66" s="1"/>
      <c r="T66" s="1"/>
      <c r="U66" s="1"/>
    </row>
    <row r="67" spans="1:21" ht="12.75" outlineLevel="3" x14ac:dyDescent="0.2">
      <c r="A67" t="s">
        <v>210</v>
      </c>
      <c r="G67" s="1"/>
      <c r="H67" s="1"/>
      <c r="I67" s="1"/>
      <c r="J67" s="1"/>
      <c r="K67" s="1"/>
      <c r="L67" s="1"/>
      <c r="M67" s="1"/>
      <c r="N67" s="1"/>
      <c r="O67" s="1"/>
      <c r="P67" s="1"/>
      <c r="Q67" s="1"/>
      <c r="R67" s="1"/>
      <c r="S67" s="1"/>
      <c r="T67" s="1"/>
      <c r="U67" s="1"/>
    </row>
    <row r="68" spans="1:21" ht="12.75" outlineLevel="1" x14ac:dyDescent="0.2">
      <c r="A68" t="s">
        <v>213</v>
      </c>
      <c r="B68" t="s">
        <v>959</v>
      </c>
      <c r="C68" t="s">
        <v>1649</v>
      </c>
      <c r="D68" t="s">
        <v>1193</v>
      </c>
      <c r="E68" t="s">
        <v>133</v>
      </c>
      <c r="F68" t="s">
        <v>1194</v>
      </c>
      <c r="G68" s="1"/>
      <c r="H68" s="1"/>
      <c r="I68" s="1"/>
      <c r="J68" s="1"/>
      <c r="K68" s="1"/>
      <c r="L68" s="1">
        <f>K72</f>
        <v>108</v>
      </c>
      <c r="M68" s="1">
        <f>'Cuadro de Precios'!H367</f>
        <v>0</v>
      </c>
      <c r="N68" s="1">
        <f>(L68*M68)</f>
        <v>0</v>
      </c>
      <c r="O68" s="1">
        <f>N68</f>
        <v>0</v>
      </c>
      <c r="P68" s="1">
        <v>108</v>
      </c>
      <c r="Q68" s="1">
        <f>'Cuadro de Precios'!I367</f>
        <v>0</v>
      </c>
      <c r="R68" s="1">
        <f>PRODUCT(P68:Q68)</f>
        <v>0</v>
      </c>
      <c r="S68" s="1">
        <f>(L68-P68)</f>
        <v>0</v>
      </c>
      <c r="T68" s="1">
        <f>(M68-Q68)</f>
        <v>0</v>
      </c>
      <c r="U68" s="1">
        <f>(O68-R68)</f>
        <v>0</v>
      </c>
    </row>
    <row r="69" spans="1:21" ht="12.75" outlineLevel="2" x14ac:dyDescent="0.2">
      <c r="A69" t="s">
        <v>216</v>
      </c>
      <c r="B69" t="s">
        <v>1631</v>
      </c>
      <c r="F69" t="s">
        <v>1195</v>
      </c>
      <c r="G69" s="1"/>
      <c r="H69" s="1"/>
      <c r="I69" s="1"/>
      <c r="J69" s="1"/>
      <c r="K69" s="1"/>
      <c r="L69" s="1"/>
      <c r="M69" s="1"/>
      <c r="N69" s="1"/>
      <c r="O69" s="1"/>
      <c r="P69" s="1"/>
      <c r="Q69" s="1"/>
      <c r="R69" s="1"/>
      <c r="S69" s="1"/>
      <c r="T69" s="1"/>
      <c r="U69" s="1"/>
    </row>
    <row r="70" spans="1:21" ht="12.75" outlineLevel="3" x14ac:dyDescent="0.2">
      <c r="A70" t="s">
        <v>219</v>
      </c>
      <c r="F70" t="s">
        <v>1648</v>
      </c>
      <c r="G70" s="1">
        <v>1</v>
      </c>
      <c r="H70" s="1">
        <v>12</v>
      </c>
      <c r="I70" s="1">
        <v>9</v>
      </c>
      <c r="J70" s="1"/>
      <c r="K70" s="1">
        <f>PRODUCT(G70:J70)</f>
        <v>108</v>
      </c>
      <c r="L70" s="1"/>
      <c r="M70" s="1"/>
      <c r="N70" s="1"/>
      <c r="O70" s="1"/>
      <c r="P70" s="1"/>
      <c r="Q70" s="1"/>
      <c r="R70" s="1"/>
      <c r="S70" s="1"/>
      <c r="T70" s="1"/>
      <c r="U70" s="1"/>
    </row>
    <row r="71" spans="1:21" ht="12.75" outlineLevel="3" x14ac:dyDescent="0.2">
      <c r="A71" t="s">
        <v>222</v>
      </c>
      <c r="B71" t="s">
        <v>439</v>
      </c>
      <c r="G71" s="1"/>
      <c r="H71" s="1"/>
      <c r="I71" s="1"/>
      <c r="J71" s="1"/>
      <c r="K71" s="1"/>
      <c r="L71" s="1">
        <f>SUM(K70:K70)</f>
        <v>108</v>
      </c>
      <c r="M71" s="1"/>
      <c r="N71" s="1"/>
      <c r="O71" s="1"/>
      <c r="P71" s="1"/>
      <c r="Q71" s="1"/>
      <c r="R71" s="1"/>
      <c r="S71" s="1"/>
      <c r="T71" s="1"/>
      <c r="U71" s="1"/>
    </row>
    <row r="72" spans="1:21" ht="12.75" outlineLevel="3" x14ac:dyDescent="0.2">
      <c r="A72" t="s">
        <v>225</v>
      </c>
      <c r="B72" t="s">
        <v>1632</v>
      </c>
      <c r="F72" t="s">
        <v>1633</v>
      </c>
      <c r="G72" s="1"/>
      <c r="H72" s="1"/>
      <c r="I72" s="1"/>
      <c r="J72" s="1"/>
      <c r="K72" s="1">
        <f>SUM(K70:K71)</f>
        <v>108</v>
      </c>
      <c r="L72" s="1"/>
      <c r="M72" s="1"/>
      <c r="N72" s="1"/>
      <c r="O72" s="1"/>
      <c r="P72" s="1"/>
      <c r="Q72" s="1"/>
      <c r="R72" s="1"/>
      <c r="S72" s="1"/>
      <c r="T72" s="1"/>
      <c r="U72" s="1"/>
    </row>
    <row r="73" spans="1:21" ht="12.75" outlineLevel="3" x14ac:dyDescent="0.2">
      <c r="A73" t="s">
        <v>228</v>
      </c>
      <c r="G73" s="1"/>
      <c r="H73" s="1"/>
      <c r="I73" s="1"/>
      <c r="J73" s="1"/>
      <c r="K73" s="1"/>
      <c r="L73" s="1"/>
      <c r="M73" s="1"/>
      <c r="N73" s="1"/>
      <c r="O73" s="1"/>
      <c r="P73" s="1"/>
      <c r="Q73" s="1"/>
      <c r="R73" s="1"/>
      <c r="S73" s="1"/>
      <c r="T73" s="1"/>
      <c r="U73" s="1"/>
    </row>
    <row r="74" spans="1:21" ht="12.75" outlineLevel="1" x14ac:dyDescent="0.2">
      <c r="A74" t="s">
        <v>231</v>
      </c>
      <c r="B74" t="s">
        <v>959</v>
      </c>
      <c r="C74" t="s">
        <v>1650</v>
      </c>
      <c r="D74" t="s">
        <v>1189</v>
      </c>
      <c r="E74" t="s">
        <v>133</v>
      </c>
      <c r="F74" t="s">
        <v>1190</v>
      </c>
      <c r="G74" s="1"/>
      <c r="H74" s="1"/>
      <c r="I74" s="1"/>
      <c r="J74" s="1"/>
      <c r="K74" s="1"/>
      <c r="L74" s="1">
        <f>K78</f>
        <v>108</v>
      </c>
      <c r="M74" s="1">
        <f>'Cuadro de Precios'!H366</f>
        <v>0</v>
      </c>
      <c r="N74" s="1">
        <f>(L74*M74)</f>
        <v>0</v>
      </c>
      <c r="O74" s="1">
        <f>N74</f>
        <v>0</v>
      </c>
      <c r="P74" s="1">
        <v>108</v>
      </c>
      <c r="Q74" s="1">
        <f>'Cuadro de Precios'!I366</f>
        <v>0</v>
      </c>
      <c r="R74" s="1">
        <f>PRODUCT(P74:Q74)</f>
        <v>0</v>
      </c>
      <c r="S74" s="1">
        <f>(L74-P74)</f>
        <v>0</v>
      </c>
      <c r="T74" s="1">
        <f>(M74-Q74)</f>
        <v>0</v>
      </c>
      <c r="U74" s="1">
        <f>(O74-R74)</f>
        <v>0</v>
      </c>
    </row>
    <row r="75" spans="1:21" ht="12.75" outlineLevel="2" x14ac:dyDescent="0.2">
      <c r="A75" t="s">
        <v>234</v>
      </c>
      <c r="B75" t="s">
        <v>1631</v>
      </c>
      <c r="F75" t="s">
        <v>1191</v>
      </c>
      <c r="G75" s="1"/>
      <c r="H75" s="1"/>
      <c r="I75" s="1"/>
      <c r="J75" s="1"/>
      <c r="K75" s="1"/>
      <c r="L75" s="1"/>
      <c r="M75" s="1"/>
      <c r="N75" s="1"/>
      <c r="O75" s="1"/>
      <c r="P75" s="1"/>
      <c r="Q75" s="1"/>
      <c r="R75" s="1"/>
      <c r="S75" s="1"/>
      <c r="T75" s="1"/>
      <c r="U75" s="1"/>
    </row>
    <row r="76" spans="1:21" ht="12.75" outlineLevel="3" x14ac:dyDescent="0.2">
      <c r="A76" t="s">
        <v>237</v>
      </c>
      <c r="F76" t="s">
        <v>1648</v>
      </c>
      <c r="G76" s="1">
        <v>1</v>
      </c>
      <c r="H76" s="1">
        <v>12</v>
      </c>
      <c r="I76" s="1">
        <v>9</v>
      </c>
      <c r="J76" s="1"/>
      <c r="K76" s="1">
        <f>PRODUCT(G76:J76)</f>
        <v>108</v>
      </c>
      <c r="L76" s="1"/>
      <c r="M76" s="1"/>
      <c r="N76" s="1"/>
      <c r="O76" s="1"/>
      <c r="P76" s="1"/>
      <c r="Q76" s="1"/>
      <c r="R76" s="1"/>
      <c r="S76" s="1"/>
      <c r="T76" s="1"/>
      <c r="U76" s="1"/>
    </row>
    <row r="77" spans="1:21" ht="12.75" outlineLevel="3" x14ac:dyDescent="0.2">
      <c r="A77" t="s">
        <v>240</v>
      </c>
      <c r="B77" t="s">
        <v>439</v>
      </c>
      <c r="G77" s="1"/>
      <c r="H77" s="1"/>
      <c r="I77" s="1"/>
      <c r="J77" s="1"/>
      <c r="K77" s="1"/>
      <c r="L77" s="1">
        <f>SUM(K76:K76)</f>
        <v>108</v>
      </c>
      <c r="M77" s="1"/>
      <c r="N77" s="1"/>
      <c r="O77" s="1"/>
      <c r="P77" s="1"/>
      <c r="Q77" s="1"/>
      <c r="R77" s="1"/>
      <c r="S77" s="1"/>
      <c r="T77" s="1"/>
      <c r="U77" s="1"/>
    </row>
    <row r="78" spans="1:21" ht="12.75" outlineLevel="3" x14ac:dyDescent="0.2">
      <c r="A78" t="s">
        <v>243</v>
      </c>
      <c r="B78" t="s">
        <v>1632</v>
      </c>
      <c r="F78" t="s">
        <v>1633</v>
      </c>
      <c r="G78" s="1"/>
      <c r="H78" s="1"/>
      <c r="I78" s="1"/>
      <c r="J78" s="1"/>
      <c r="K78" s="1">
        <f>SUM(K76:K77)</f>
        <v>108</v>
      </c>
      <c r="L78" s="1"/>
      <c r="M78" s="1"/>
      <c r="N78" s="1"/>
      <c r="O78" s="1"/>
      <c r="P78" s="1"/>
      <c r="Q78" s="1"/>
      <c r="R78" s="1"/>
      <c r="S78" s="1"/>
      <c r="T78" s="1"/>
      <c r="U78" s="1"/>
    </row>
    <row r="79" spans="1:21" ht="12.75" outlineLevel="3" x14ac:dyDescent="0.2">
      <c r="A79" t="s">
        <v>246</v>
      </c>
      <c r="G79" s="1"/>
      <c r="H79" s="1"/>
      <c r="I79" s="1"/>
      <c r="J79" s="1"/>
      <c r="K79" s="1"/>
      <c r="L79" s="1"/>
      <c r="M79" s="1"/>
      <c r="N79" s="1"/>
      <c r="O79" s="1"/>
      <c r="P79" s="1"/>
      <c r="Q79" s="1"/>
      <c r="R79" s="1"/>
      <c r="S79" s="1"/>
      <c r="T79" s="1"/>
      <c r="U79" s="1"/>
    </row>
    <row r="80" spans="1:21" ht="12.75" outlineLevel="1" x14ac:dyDescent="0.2">
      <c r="A80" t="s">
        <v>249</v>
      </c>
      <c r="B80" t="s">
        <v>959</v>
      </c>
      <c r="C80" t="s">
        <v>1651</v>
      </c>
      <c r="D80" t="s">
        <v>1185</v>
      </c>
      <c r="E80" t="s">
        <v>20</v>
      </c>
      <c r="F80" t="s">
        <v>1186</v>
      </c>
      <c r="G80" s="1"/>
      <c r="H80" s="1"/>
      <c r="I80" s="1"/>
      <c r="J80" s="1"/>
      <c r="K80" s="1"/>
      <c r="L80" s="1">
        <f>K84</f>
        <v>2</v>
      </c>
      <c r="M80" s="1">
        <f>'Cuadro de Precios'!H365</f>
        <v>0</v>
      </c>
      <c r="N80" s="1">
        <f>(L80*M80)</f>
        <v>0</v>
      </c>
      <c r="O80" s="1">
        <f>N80</f>
        <v>0</v>
      </c>
      <c r="P80" s="1">
        <v>2</v>
      </c>
      <c r="Q80" s="1">
        <f>'Cuadro de Precios'!I365</f>
        <v>0</v>
      </c>
      <c r="R80" s="1">
        <f>PRODUCT(P80:Q80)</f>
        <v>0</v>
      </c>
      <c r="S80" s="1">
        <f>(L80-P80)</f>
        <v>0</v>
      </c>
      <c r="T80" s="1">
        <f>(M80-Q80)</f>
        <v>0</v>
      </c>
      <c r="U80" s="1">
        <f>(O80-R80)</f>
        <v>0</v>
      </c>
    </row>
    <row r="81" spans="1:21" ht="12.75" outlineLevel="2" x14ac:dyDescent="0.2">
      <c r="A81" t="s">
        <v>252</v>
      </c>
      <c r="B81" t="s">
        <v>1631</v>
      </c>
      <c r="F81" t="s">
        <v>1187</v>
      </c>
      <c r="G81" s="1"/>
      <c r="H81" s="1"/>
      <c r="I81" s="1"/>
      <c r="J81" s="1"/>
      <c r="K81" s="1"/>
      <c r="L81" s="1"/>
      <c r="M81" s="1"/>
      <c r="N81" s="1"/>
      <c r="O81" s="1"/>
      <c r="P81" s="1"/>
      <c r="Q81" s="1"/>
      <c r="R81" s="1"/>
      <c r="S81" s="1"/>
      <c r="T81" s="1"/>
      <c r="U81" s="1"/>
    </row>
    <row r="82" spans="1:21" ht="12.75" outlineLevel="3" x14ac:dyDescent="0.2">
      <c r="A82" t="s">
        <v>255</v>
      </c>
      <c r="F82" t="s">
        <v>1648</v>
      </c>
      <c r="G82" s="1">
        <v>2</v>
      </c>
      <c r="H82" s="1"/>
      <c r="I82" s="1"/>
      <c r="J82" s="1"/>
      <c r="K82" s="1">
        <f>PRODUCT(G82:J82)</f>
        <v>2</v>
      </c>
      <c r="L82" s="1"/>
      <c r="M82" s="1"/>
      <c r="N82" s="1"/>
      <c r="O82" s="1"/>
      <c r="P82" s="1"/>
      <c r="Q82" s="1"/>
      <c r="R82" s="1"/>
      <c r="S82" s="1"/>
      <c r="T82" s="1"/>
      <c r="U82" s="1"/>
    </row>
    <row r="83" spans="1:21" ht="12.75" outlineLevel="3" x14ac:dyDescent="0.2">
      <c r="A83" t="s">
        <v>258</v>
      </c>
      <c r="B83" t="s">
        <v>439</v>
      </c>
      <c r="G83" s="1"/>
      <c r="H83" s="1"/>
      <c r="I83" s="1"/>
      <c r="J83" s="1"/>
      <c r="K83" s="1"/>
      <c r="L83" s="1">
        <f>SUM(K82:K82)</f>
        <v>2</v>
      </c>
      <c r="M83" s="1"/>
      <c r="N83" s="1"/>
      <c r="O83" s="1"/>
      <c r="P83" s="1"/>
      <c r="Q83" s="1"/>
      <c r="R83" s="1"/>
      <c r="S83" s="1"/>
      <c r="T83" s="1"/>
      <c r="U83" s="1"/>
    </row>
    <row r="84" spans="1:21" ht="12.75" outlineLevel="3" x14ac:dyDescent="0.2">
      <c r="A84" t="s">
        <v>261</v>
      </c>
      <c r="B84" t="s">
        <v>1632</v>
      </c>
      <c r="F84" t="s">
        <v>1633</v>
      </c>
      <c r="G84" s="1"/>
      <c r="H84" s="1"/>
      <c r="I84" s="1"/>
      <c r="J84" s="1"/>
      <c r="K84" s="1">
        <f>SUM(K82:K83)</f>
        <v>2</v>
      </c>
      <c r="L84" s="1"/>
      <c r="M84" s="1"/>
      <c r="N84" s="1"/>
      <c r="O84" s="1"/>
      <c r="P84" s="1"/>
      <c r="Q84" s="1"/>
      <c r="R84" s="1"/>
      <c r="S84" s="1"/>
      <c r="T84" s="1"/>
      <c r="U84" s="1"/>
    </row>
    <row r="85" spans="1:21" ht="12.75" outlineLevel="3" x14ac:dyDescent="0.2">
      <c r="A85" t="s">
        <v>265</v>
      </c>
      <c r="G85" s="1"/>
      <c r="H85" s="1"/>
      <c r="I85" s="1"/>
      <c r="J85" s="1"/>
      <c r="K85" s="1"/>
      <c r="L85" s="1"/>
      <c r="M85" s="1"/>
      <c r="N85" s="1"/>
      <c r="O85" s="1"/>
      <c r="P85" s="1"/>
      <c r="Q85" s="1"/>
      <c r="R85" s="1"/>
      <c r="S85" s="1"/>
      <c r="T85" s="1"/>
      <c r="U85" s="1"/>
    </row>
    <row r="86" spans="1:21" ht="12.75" outlineLevel="1" x14ac:dyDescent="0.2">
      <c r="A86" t="s">
        <v>268</v>
      </c>
      <c r="B86" t="s">
        <v>959</v>
      </c>
      <c r="C86" t="s">
        <v>1652</v>
      </c>
      <c r="D86" t="s">
        <v>1181</v>
      </c>
      <c r="E86" t="s">
        <v>35</v>
      </c>
      <c r="F86" t="s">
        <v>1182</v>
      </c>
      <c r="G86" s="1"/>
      <c r="H86" s="1"/>
      <c r="I86" s="1"/>
      <c r="J86" s="1"/>
      <c r="K86" s="1"/>
      <c r="L86" s="1">
        <f>K90</f>
        <v>36</v>
      </c>
      <c r="M86" s="1">
        <f>'Cuadro de Precios'!H364</f>
        <v>0</v>
      </c>
      <c r="N86" s="1">
        <f>(L86*M86)</f>
        <v>0</v>
      </c>
      <c r="O86" s="1">
        <f>N86</f>
        <v>0</v>
      </c>
      <c r="P86" s="1">
        <v>36</v>
      </c>
      <c r="Q86" s="1">
        <f>'Cuadro de Precios'!I364</f>
        <v>0</v>
      </c>
      <c r="R86" s="1">
        <f>PRODUCT(P86:Q86)</f>
        <v>0</v>
      </c>
      <c r="S86" s="1">
        <f>(L86-P86)</f>
        <v>0</v>
      </c>
      <c r="T86" s="1">
        <f>(M86-Q86)</f>
        <v>0</v>
      </c>
      <c r="U86" s="1">
        <f>(O86-R86)</f>
        <v>0</v>
      </c>
    </row>
    <row r="87" spans="1:21" ht="12.75" outlineLevel="2" x14ac:dyDescent="0.2">
      <c r="A87" t="s">
        <v>271</v>
      </c>
      <c r="B87" t="s">
        <v>1631</v>
      </c>
      <c r="F87" t="s">
        <v>1183</v>
      </c>
      <c r="G87" s="1"/>
      <c r="H87" s="1"/>
      <c r="I87" s="1"/>
      <c r="J87" s="1"/>
      <c r="K87" s="1"/>
      <c r="L87" s="1"/>
      <c r="M87" s="1"/>
      <c r="N87" s="1"/>
      <c r="O87" s="1"/>
      <c r="P87" s="1"/>
      <c r="Q87" s="1"/>
      <c r="R87" s="1"/>
      <c r="S87" s="1"/>
      <c r="T87" s="1"/>
      <c r="U87" s="1"/>
    </row>
    <row r="88" spans="1:21" ht="12.75" outlineLevel="3" x14ac:dyDescent="0.2">
      <c r="A88" t="s">
        <v>274</v>
      </c>
      <c r="G88" s="1">
        <v>36</v>
      </c>
      <c r="H88" s="1"/>
      <c r="I88" s="1"/>
      <c r="J88" s="1"/>
      <c r="K88" s="1">
        <f>PRODUCT(G88:J88)</f>
        <v>36</v>
      </c>
      <c r="L88" s="1"/>
      <c r="M88" s="1"/>
      <c r="N88" s="1"/>
      <c r="O88" s="1"/>
      <c r="P88" s="1"/>
      <c r="Q88" s="1"/>
      <c r="R88" s="1"/>
      <c r="S88" s="1"/>
      <c r="T88" s="1"/>
      <c r="U88" s="1"/>
    </row>
    <row r="89" spans="1:21" ht="12.75" outlineLevel="3" x14ac:dyDescent="0.2">
      <c r="A89" t="s">
        <v>278</v>
      </c>
      <c r="B89" t="s">
        <v>439</v>
      </c>
      <c r="G89" s="1"/>
      <c r="H89" s="1"/>
      <c r="I89" s="1"/>
      <c r="J89" s="1"/>
      <c r="K89" s="1"/>
      <c r="L89" s="1">
        <f>SUM(K88:K88)</f>
        <v>36</v>
      </c>
      <c r="M89" s="1"/>
      <c r="N89" s="1"/>
      <c r="O89" s="1"/>
      <c r="P89" s="1"/>
      <c r="Q89" s="1"/>
      <c r="R89" s="1"/>
      <c r="S89" s="1"/>
      <c r="T89" s="1"/>
      <c r="U89" s="1"/>
    </row>
    <row r="90" spans="1:21" ht="12.75" outlineLevel="3" x14ac:dyDescent="0.2">
      <c r="A90" t="s">
        <v>281</v>
      </c>
      <c r="B90" t="s">
        <v>1632</v>
      </c>
      <c r="F90" t="s">
        <v>1633</v>
      </c>
      <c r="G90" s="1"/>
      <c r="H90" s="1"/>
      <c r="I90" s="1"/>
      <c r="J90" s="1"/>
      <c r="K90" s="1">
        <f>SUM(K88:K89)</f>
        <v>36</v>
      </c>
      <c r="L90" s="1"/>
      <c r="M90" s="1"/>
      <c r="N90" s="1"/>
      <c r="O90" s="1"/>
      <c r="P90" s="1"/>
      <c r="Q90" s="1"/>
      <c r="R90" s="1"/>
      <c r="S90" s="1"/>
      <c r="T90" s="1"/>
      <c r="U90" s="1"/>
    </row>
    <row r="91" spans="1:21" ht="12.75" outlineLevel="3" x14ac:dyDescent="0.2">
      <c r="A91" t="s">
        <v>284</v>
      </c>
      <c r="G91" s="1"/>
      <c r="H91" s="1"/>
      <c r="I91" s="1"/>
      <c r="J91" s="1"/>
      <c r="K91" s="1"/>
      <c r="L91" s="1"/>
      <c r="M91" s="1"/>
      <c r="N91" s="1"/>
      <c r="O91" s="1"/>
      <c r="P91" s="1"/>
      <c r="Q91" s="1"/>
      <c r="R91" s="1"/>
      <c r="S91" s="1"/>
      <c r="T91" s="1"/>
      <c r="U91" s="1"/>
    </row>
    <row r="92" spans="1:21" ht="12.75" outlineLevel="1" x14ac:dyDescent="0.2">
      <c r="A92" t="s">
        <v>287</v>
      </c>
      <c r="B92" t="s">
        <v>959</v>
      </c>
      <c r="C92" t="s">
        <v>1653</v>
      </c>
      <c r="D92" t="s">
        <v>1075</v>
      </c>
      <c r="E92" t="s">
        <v>20</v>
      </c>
      <c r="F92" t="s">
        <v>1076</v>
      </c>
      <c r="G92" s="1"/>
      <c r="H92" s="1"/>
      <c r="I92" s="1"/>
      <c r="J92" s="1"/>
      <c r="K92" s="1"/>
      <c r="L92" s="1">
        <f>K96</f>
        <v>3</v>
      </c>
      <c r="M92" s="1">
        <f>'Cuadro de Precios'!H337</f>
        <v>0</v>
      </c>
      <c r="N92" s="1">
        <f>(L92*M92)</f>
        <v>0</v>
      </c>
      <c r="O92" s="1">
        <f>N92</f>
        <v>0</v>
      </c>
      <c r="P92" s="1">
        <v>3</v>
      </c>
      <c r="Q92" s="1">
        <f>'Cuadro de Precios'!I337</f>
        <v>0</v>
      </c>
      <c r="R92" s="1">
        <f>PRODUCT(P92:Q92)</f>
        <v>0</v>
      </c>
      <c r="S92" s="1">
        <f>(L92-P92)</f>
        <v>0</v>
      </c>
      <c r="T92" s="1">
        <f>(M92-Q92)</f>
        <v>0</v>
      </c>
      <c r="U92" s="1">
        <f>(O92-R92)</f>
        <v>0</v>
      </c>
    </row>
    <row r="93" spans="1:21" ht="12.75" outlineLevel="2" x14ac:dyDescent="0.2">
      <c r="A93" t="s">
        <v>290</v>
      </c>
      <c r="B93" t="s">
        <v>1631</v>
      </c>
      <c r="F93" t="s">
        <v>1077</v>
      </c>
      <c r="G93" s="1"/>
      <c r="H93" s="1"/>
      <c r="I93" s="1"/>
      <c r="J93" s="1"/>
      <c r="K93" s="1"/>
      <c r="L93" s="1"/>
      <c r="M93" s="1"/>
      <c r="N93" s="1"/>
      <c r="O93" s="1"/>
      <c r="P93" s="1"/>
      <c r="Q93" s="1"/>
      <c r="R93" s="1"/>
      <c r="S93" s="1"/>
      <c r="T93" s="1"/>
      <c r="U93" s="1"/>
    </row>
    <row r="94" spans="1:21" ht="12.75" outlineLevel="3" x14ac:dyDescent="0.2">
      <c r="A94" t="s">
        <v>293</v>
      </c>
      <c r="F94" t="s">
        <v>1648</v>
      </c>
      <c r="G94" s="1">
        <v>3</v>
      </c>
      <c r="H94" s="1"/>
      <c r="I94" s="1"/>
      <c r="J94" s="1"/>
      <c r="K94" s="1">
        <f>PRODUCT(G94:J94)</f>
        <v>3</v>
      </c>
      <c r="L94" s="1"/>
      <c r="M94" s="1"/>
      <c r="N94" s="1"/>
      <c r="O94" s="1"/>
      <c r="P94" s="1"/>
      <c r="Q94" s="1"/>
      <c r="R94" s="1"/>
      <c r="S94" s="1"/>
      <c r="T94" s="1"/>
      <c r="U94" s="1"/>
    </row>
    <row r="95" spans="1:21" ht="12.75" outlineLevel="3" x14ac:dyDescent="0.2">
      <c r="A95" t="s">
        <v>296</v>
      </c>
      <c r="B95" t="s">
        <v>439</v>
      </c>
      <c r="G95" s="1"/>
      <c r="H95" s="1"/>
      <c r="I95" s="1"/>
      <c r="J95" s="1"/>
      <c r="K95" s="1"/>
      <c r="L95" s="1">
        <f>SUM(K94:K94)</f>
        <v>3</v>
      </c>
      <c r="M95" s="1"/>
      <c r="N95" s="1"/>
      <c r="O95" s="1"/>
      <c r="P95" s="1"/>
      <c r="Q95" s="1"/>
      <c r="R95" s="1"/>
      <c r="S95" s="1"/>
      <c r="T95" s="1"/>
      <c r="U95" s="1"/>
    </row>
    <row r="96" spans="1:21" ht="12.75" outlineLevel="3" x14ac:dyDescent="0.2">
      <c r="A96" t="s">
        <v>299</v>
      </c>
      <c r="B96" t="s">
        <v>1632</v>
      </c>
      <c r="F96" t="s">
        <v>1633</v>
      </c>
      <c r="G96" s="1"/>
      <c r="H96" s="1"/>
      <c r="I96" s="1"/>
      <c r="J96" s="1"/>
      <c r="K96" s="1">
        <f>SUM(K94:K95)</f>
        <v>3</v>
      </c>
      <c r="L96" s="1"/>
      <c r="M96" s="1"/>
      <c r="N96" s="1"/>
      <c r="O96" s="1"/>
      <c r="P96" s="1"/>
      <c r="Q96" s="1"/>
      <c r="R96" s="1"/>
      <c r="S96" s="1"/>
      <c r="T96" s="1"/>
      <c r="U96" s="1"/>
    </row>
    <row r="97" spans="1:21" ht="12.75" outlineLevel="3" x14ac:dyDescent="0.2">
      <c r="A97" t="s">
        <v>302</v>
      </c>
      <c r="G97" s="1"/>
      <c r="H97" s="1"/>
      <c r="I97" s="1"/>
      <c r="J97" s="1"/>
      <c r="K97" s="1"/>
      <c r="L97" s="1"/>
      <c r="M97" s="1"/>
      <c r="N97" s="1"/>
      <c r="O97" s="1"/>
      <c r="P97" s="1"/>
      <c r="Q97" s="1"/>
      <c r="R97" s="1"/>
      <c r="S97" s="1"/>
      <c r="T97" s="1"/>
      <c r="U97" s="1"/>
    </row>
    <row r="98" spans="1:21" ht="12.75" outlineLevel="1" x14ac:dyDescent="0.2">
      <c r="A98" t="s">
        <v>305</v>
      </c>
      <c r="B98" t="s">
        <v>959</v>
      </c>
      <c r="C98" t="s">
        <v>1654</v>
      </c>
      <c r="D98" t="s">
        <v>1012</v>
      </c>
      <c r="E98" t="s">
        <v>20</v>
      </c>
      <c r="F98" t="s">
        <v>1013</v>
      </c>
      <c r="G98" s="1"/>
      <c r="H98" s="1"/>
      <c r="I98" s="1"/>
      <c r="J98" s="1"/>
      <c r="K98" s="1"/>
      <c r="L98" s="1">
        <f>K102</f>
        <v>3</v>
      </c>
      <c r="M98" s="1">
        <f>'Cuadro de Precios'!H321</f>
        <v>0</v>
      </c>
      <c r="N98" s="1">
        <f>(L98*M98)</f>
        <v>0</v>
      </c>
      <c r="O98" s="1">
        <f>N98</f>
        <v>0</v>
      </c>
      <c r="P98" s="1">
        <v>3</v>
      </c>
      <c r="Q98" s="1">
        <f>'Cuadro de Precios'!I321</f>
        <v>0</v>
      </c>
      <c r="R98" s="1">
        <f>PRODUCT(P98:Q98)</f>
        <v>0</v>
      </c>
      <c r="S98" s="1">
        <f>(L98-P98)</f>
        <v>0</v>
      </c>
      <c r="T98" s="1">
        <f>(M98-Q98)</f>
        <v>0</v>
      </c>
      <c r="U98" s="1">
        <f>(O98-R98)</f>
        <v>0</v>
      </c>
    </row>
    <row r="99" spans="1:21" ht="12.75" outlineLevel="2" x14ac:dyDescent="0.2">
      <c r="A99" t="s">
        <v>306</v>
      </c>
      <c r="B99" t="s">
        <v>1631</v>
      </c>
      <c r="F99" t="s">
        <v>1014</v>
      </c>
      <c r="G99" s="1"/>
      <c r="H99" s="1"/>
      <c r="I99" s="1"/>
      <c r="J99" s="1"/>
      <c r="K99" s="1"/>
      <c r="L99" s="1"/>
      <c r="M99" s="1"/>
      <c r="N99" s="1"/>
      <c r="O99" s="1"/>
      <c r="P99" s="1"/>
      <c r="Q99" s="1"/>
      <c r="R99" s="1"/>
      <c r="S99" s="1"/>
      <c r="T99" s="1"/>
      <c r="U99" s="1"/>
    </row>
    <row r="100" spans="1:21" ht="12.75" outlineLevel="3" x14ac:dyDescent="0.2">
      <c r="A100" t="s">
        <v>309</v>
      </c>
      <c r="F100" t="s">
        <v>1648</v>
      </c>
      <c r="G100" s="1">
        <v>3</v>
      </c>
      <c r="H100" s="1"/>
      <c r="I100" s="1"/>
      <c r="J100" s="1"/>
      <c r="K100" s="1">
        <f>PRODUCT(G100:J100)</f>
        <v>3</v>
      </c>
      <c r="L100" s="1"/>
      <c r="M100" s="1"/>
      <c r="N100" s="1"/>
      <c r="O100" s="1"/>
      <c r="P100" s="1"/>
      <c r="Q100" s="1"/>
      <c r="R100" s="1"/>
      <c r="S100" s="1"/>
      <c r="T100" s="1"/>
      <c r="U100" s="1"/>
    </row>
    <row r="101" spans="1:21" ht="12.75" outlineLevel="3" x14ac:dyDescent="0.2">
      <c r="A101" t="s">
        <v>313</v>
      </c>
      <c r="B101" t="s">
        <v>439</v>
      </c>
      <c r="G101" s="1"/>
      <c r="H101" s="1"/>
      <c r="I101" s="1"/>
      <c r="J101" s="1"/>
      <c r="K101" s="1"/>
      <c r="L101" s="1">
        <f>SUM(K100:K100)</f>
        <v>3</v>
      </c>
      <c r="M101" s="1"/>
      <c r="N101" s="1"/>
      <c r="O101" s="1"/>
      <c r="P101" s="1"/>
      <c r="Q101" s="1"/>
      <c r="R101" s="1"/>
      <c r="S101" s="1"/>
      <c r="T101" s="1"/>
      <c r="U101" s="1"/>
    </row>
    <row r="102" spans="1:21" ht="12.75" outlineLevel="3" x14ac:dyDescent="0.2">
      <c r="A102" t="s">
        <v>316</v>
      </c>
      <c r="B102" t="s">
        <v>1632</v>
      </c>
      <c r="F102" t="s">
        <v>1633</v>
      </c>
      <c r="G102" s="1"/>
      <c r="H102" s="1"/>
      <c r="I102" s="1"/>
      <c r="J102" s="1"/>
      <c r="K102" s="1">
        <f>SUM(K100:K101)</f>
        <v>3</v>
      </c>
      <c r="L102" s="1"/>
      <c r="M102" s="1"/>
      <c r="N102" s="1"/>
      <c r="O102" s="1"/>
      <c r="P102" s="1"/>
      <c r="Q102" s="1"/>
      <c r="R102" s="1"/>
      <c r="S102" s="1"/>
      <c r="T102" s="1"/>
      <c r="U102" s="1"/>
    </row>
    <row r="103" spans="1:21" ht="12.75" outlineLevel="3" x14ac:dyDescent="0.2">
      <c r="A103" t="s">
        <v>319</v>
      </c>
      <c r="G103" s="1"/>
      <c r="H103" s="1"/>
      <c r="I103" s="1"/>
      <c r="J103" s="1"/>
      <c r="K103" s="1"/>
      <c r="L103" s="1"/>
      <c r="M103" s="1"/>
      <c r="N103" s="1"/>
      <c r="O103" s="1"/>
      <c r="P103" s="1"/>
      <c r="Q103" s="1"/>
      <c r="R103" s="1"/>
      <c r="S103" s="1"/>
      <c r="T103" s="1"/>
      <c r="U103" s="1"/>
    </row>
    <row r="104" spans="1:21" ht="12.75" outlineLevel="1" x14ac:dyDescent="0.2">
      <c r="A104" t="s">
        <v>324</v>
      </c>
      <c r="B104" t="s">
        <v>959</v>
      </c>
      <c r="C104" t="s">
        <v>1655</v>
      </c>
      <c r="D104" t="s">
        <v>1121</v>
      </c>
      <c r="E104" t="s">
        <v>35</v>
      </c>
      <c r="F104" t="s">
        <v>1122</v>
      </c>
      <c r="G104" s="1"/>
      <c r="H104" s="1"/>
      <c r="I104" s="1"/>
      <c r="J104" s="1"/>
      <c r="K104" s="1"/>
      <c r="L104" s="1">
        <f>K108</f>
        <v>24</v>
      </c>
      <c r="M104" s="1">
        <f>'Cuadro de Precios'!H349</f>
        <v>0</v>
      </c>
      <c r="N104" s="1">
        <f>(L104*M104)</f>
        <v>0</v>
      </c>
      <c r="O104" s="1">
        <f>N104</f>
        <v>0</v>
      </c>
      <c r="P104" s="1">
        <v>24</v>
      </c>
      <c r="Q104" s="1">
        <f>'Cuadro de Precios'!I349</f>
        <v>0</v>
      </c>
      <c r="R104" s="1">
        <f>PRODUCT(P104:Q104)</f>
        <v>0</v>
      </c>
      <c r="S104" s="1">
        <f>(L104-P104)</f>
        <v>0</v>
      </c>
      <c r="T104" s="1">
        <f>(M104-Q104)</f>
        <v>0</v>
      </c>
      <c r="U104" s="1">
        <f>(O104-R104)</f>
        <v>0</v>
      </c>
    </row>
    <row r="105" spans="1:21" ht="12.75" outlineLevel="2" x14ac:dyDescent="0.2">
      <c r="A105" t="s">
        <v>328</v>
      </c>
      <c r="B105" t="s">
        <v>1631</v>
      </c>
      <c r="F105" t="s">
        <v>1123</v>
      </c>
      <c r="G105" s="1"/>
      <c r="H105" s="1"/>
      <c r="I105" s="1"/>
      <c r="J105" s="1"/>
      <c r="K105" s="1"/>
      <c r="L105" s="1"/>
      <c r="M105" s="1"/>
      <c r="N105" s="1"/>
      <c r="O105" s="1"/>
      <c r="P105" s="1"/>
      <c r="Q105" s="1"/>
      <c r="R105" s="1"/>
      <c r="S105" s="1"/>
      <c r="T105" s="1"/>
      <c r="U105" s="1"/>
    </row>
    <row r="106" spans="1:21" ht="12.75" outlineLevel="3" x14ac:dyDescent="0.2">
      <c r="A106" t="s">
        <v>332</v>
      </c>
      <c r="F106" t="s">
        <v>1656</v>
      </c>
      <c r="G106" s="1">
        <v>2</v>
      </c>
      <c r="H106" s="1"/>
      <c r="I106" s="1"/>
      <c r="J106" s="1">
        <v>12</v>
      </c>
      <c r="K106" s="1">
        <f>PRODUCT(G106:J106)</f>
        <v>24</v>
      </c>
      <c r="L106" s="1"/>
      <c r="M106" s="1"/>
      <c r="N106" s="1"/>
      <c r="O106" s="1"/>
      <c r="P106" s="1"/>
      <c r="Q106" s="1"/>
      <c r="R106" s="1"/>
      <c r="S106" s="1"/>
      <c r="T106" s="1"/>
      <c r="U106" s="1"/>
    </row>
    <row r="107" spans="1:21" ht="12.75" outlineLevel="3" x14ac:dyDescent="0.2">
      <c r="A107" t="s">
        <v>335</v>
      </c>
      <c r="B107" t="s">
        <v>439</v>
      </c>
      <c r="G107" s="1"/>
      <c r="H107" s="1"/>
      <c r="I107" s="1"/>
      <c r="J107" s="1"/>
      <c r="K107" s="1"/>
      <c r="L107" s="1">
        <f>SUM(K106:K106)</f>
        <v>24</v>
      </c>
      <c r="M107" s="1"/>
      <c r="N107" s="1"/>
      <c r="O107" s="1"/>
      <c r="P107" s="1"/>
      <c r="Q107" s="1"/>
      <c r="R107" s="1"/>
      <c r="S107" s="1"/>
      <c r="T107" s="1"/>
      <c r="U107" s="1"/>
    </row>
    <row r="108" spans="1:21" ht="12.75" outlineLevel="3" x14ac:dyDescent="0.2">
      <c r="A108" t="s">
        <v>338</v>
      </c>
      <c r="B108" t="s">
        <v>1632</v>
      </c>
      <c r="F108" t="s">
        <v>1633</v>
      </c>
      <c r="G108" s="1"/>
      <c r="H108" s="1"/>
      <c r="I108" s="1"/>
      <c r="J108" s="1"/>
      <c r="K108" s="1">
        <f>SUM(K106:K107)</f>
        <v>24</v>
      </c>
      <c r="L108" s="1"/>
      <c r="M108" s="1"/>
      <c r="N108" s="1"/>
      <c r="O108" s="1"/>
      <c r="P108" s="1"/>
      <c r="Q108" s="1"/>
      <c r="R108" s="1"/>
      <c r="S108" s="1"/>
      <c r="T108" s="1"/>
      <c r="U108" s="1"/>
    </row>
    <row r="109" spans="1:21" ht="12.75" outlineLevel="3" x14ac:dyDescent="0.2">
      <c r="A109" t="s">
        <v>341</v>
      </c>
      <c r="G109" s="1"/>
      <c r="H109" s="1"/>
      <c r="I109" s="1"/>
      <c r="J109" s="1"/>
      <c r="K109" s="1"/>
      <c r="L109" s="1"/>
      <c r="M109" s="1"/>
      <c r="N109" s="1"/>
      <c r="O109" s="1"/>
      <c r="P109" s="1"/>
      <c r="Q109" s="1"/>
      <c r="R109" s="1"/>
      <c r="S109" s="1"/>
      <c r="T109" s="1"/>
      <c r="U109" s="1"/>
    </row>
    <row r="110" spans="1:21" ht="12.75" outlineLevel="1" x14ac:dyDescent="0.2">
      <c r="A110" t="s">
        <v>344</v>
      </c>
      <c r="B110" t="s">
        <v>959</v>
      </c>
      <c r="C110" t="s">
        <v>1657</v>
      </c>
      <c r="D110" t="s">
        <v>1125</v>
      </c>
      <c r="E110" t="s">
        <v>35</v>
      </c>
      <c r="F110" t="s">
        <v>1126</v>
      </c>
      <c r="G110" s="1"/>
      <c r="H110" s="1"/>
      <c r="I110" s="1"/>
      <c r="J110" s="1"/>
      <c r="K110" s="1"/>
      <c r="L110" s="1">
        <f>K114</f>
        <v>12</v>
      </c>
      <c r="M110" s="1">
        <f>'Cuadro de Precios'!H350</f>
        <v>0</v>
      </c>
      <c r="N110" s="1">
        <f>(L110*M110)</f>
        <v>0</v>
      </c>
      <c r="O110" s="1">
        <f>N110</f>
        <v>0</v>
      </c>
      <c r="P110" s="1">
        <v>12</v>
      </c>
      <c r="Q110" s="1">
        <f>'Cuadro de Precios'!I350</f>
        <v>0</v>
      </c>
      <c r="R110" s="1">
        <f>PRODUCT(P110:Q110)</f>
        <v>0</v>
      </c>
      <c r="S110" s="1">
        <f>(L110-P110)</f>
        <v>0</v>
      </c>
      <c r="T110" s="1">
        <f>(M110-Q110)</f>
        <v>0</v>
      </c>
      <c r="U110" s="1">
        <f>(O110-R110)</f>
        <v>0</v>
      </c>
    </row>
    <row r="111" spans="1:21" ht="12.75" outlineLevel="2" x14ac:dyDescent="0.2">
      <c r="A111" t="s">
        <v>347</v>
      </c>
      <c r="B111" t="s">
        <v>1631</v>
      </c>
      <c r="F111" t="s">
        <v>1127</v>
      </c>
      <c r="G111" s="1"/>
      <c r="H111" s="1"/>
      <c r="I111" s="1"/>
      <c r="J111" s="1"/>
      <c r="K111" s="1"/>
      <c r="L111" s="1"/>
      <c r="M111" s="1"/>
      <c r="N111" s="1"/>
      <c r="O111" s="1"/>
      <c r="P111" s="1"/>
      <c r="Q111" s="1"/>
      <c r="R111" s="1"/>
      <c r="S111" s="1"/>
      <c r="T111" s="1"/>
      <c r="U111" s="1"/>
    </row>
    <row r="112" spans="1:21" ht="12.75" outlineLevel="3" x14ac:dyDescent="0.2">
      <c r="A112" t="s">
        <v>350</v>
      </c>
      <c r="F112" t="s">
        <v>1658</v>
      </c>
      <c r="G112" s="1">
        <v>1</v>
      </c>
      <c r="H112" s="1"/>
      <c r="I112" s="1"/>
      <c r="J112" s="1">
        <v>12</v>
      </c>
      <c r="K112" s="1">
        <f>PRODUCT(G112:J112)</f>
        <v>12</v>
      </c>
      <c r="L112" s="1"/>
      <c r="M112" s="1"/>
      <c r="N112" s="1"/>
      <c r="O112" s="1"/>
      <c r="P112" s="1"/>
      <c r="Q112" s="1"/>
      <c r="R112" s="1"/>
      <c r="S112" s="1"/>
      <c r="T112" s="1"/>
      <c r="U112" s="1"/>
    </row>
    <row r="113" spans="1:21" ht="12.75" outlineLevel="3" x14ac:dyDescent="0.2">
      <c r="A113" t="s">
        <v>353</v>
      </c>
      <c r="B113" t="s">
        <v>439</v>
      </c>
      <c r="G113" s="1"/>
      <c r="H113" s="1"/>
      <c r="I113" s="1"/>
      <c r="J113" s="1"/>
      <c r="K113" s="1"/>
      <c r="L113" s="1">
        <f>SUM(K112:K112)</f>
        <v>12</v>
      </c>
      <c r="M113" s="1"/>
      <c r="N113" s="1"/>
      <c r="O113" s="1"/>
      <c r="P113" s="1"/>
      <c r="Q113" s="1"/>
      <c r="R113" s="1"/>
      <c r="S113" s="1"/>
      <c r="T113" s="1"/>
      <c r="U113" s="1"/>
    </row>
    <row r="114" spans="1:21" ht="12.75" outlineLevel="3" x14ac:dyDescent="0.2">
      <c r="A114" t="s">
        <v>356</v>
      </c>
      <c r="B114" t="s">
        <v>1632</v>
      </c>
      <c r="F114" t="s">
        <v>1633</v>
      </c>
      <c r="G114" s="1"/>
      <c r="H114" s="1"/>
      <c r="I114" s="1"/>
      <c r="J114" s="1"/>
      <c r="K114" s="1">
        <f>SUM(K112:K113)</f>
        <v>12</v>
      </c>
      <c r="L114" s="1"/>
      <c r="M114" s="1"/>
      <c r="N114" s="1"/>
      <c r="O114" s="1"/>
      <c r="P114" s="1"/>
      <c r="Q114" s="1"/>
      <c r="R114" s="1"/>
      <c r="S114" s="1"/>
      <c r="T114" s="1"/>
      <c r="U114" s="1"/>
    </row>
    <row r="115" spans="1:21" ht="12.75" outlineLevel="3" x14ac:dyDescent="0.2">
      <c r="A115" t="s">
        <v>359</v>
      </c>
      <c r="G115" s="1"/>
      <c r="H115" s="1"/>
      <c r="I115" s="1"/>
      <c r="J115" s="1"/>
      <c r="K115" s="1"/>
      <c r="L115" s="1"/>
      <c r="M115" s="1"/>
      <c r="N115" s="1"/>
      <c r="O115" s="1"/>
      <c r="P115" s="1"/>
      <c r="Q115" s="1"/>
      <c r="R115" s="1"/>
      <c r="S115" s="1"/>
      <c r="T115" s="1"/>
      <c r="U115" s="1"/>
    </row>
    <row r="116" spans="1:21" ht="12.75" outlineLevel="1" x14ac:dyDescent="0.2">
      <c r="A116" t="s">
        <v>362</v>
      </c>
      <c r="B116" t="s">
        <v>959</v>
      </c>
      <c r="C116" t="s">
        <v>1659</v>
      </c>
      <c r="D116" t="s">
        <v>1016</v>
      </c>
      <c r="E116" t="s">
        <v>35</v>
      </c>
      <c r="F116" t="s">
        <v>1017</v>
      </c>
      <c r="G116" s="1"/>
      <c r="H116" s="1"/>
      <c r="I116" s="1"/>
      <c r="J116" s="1"/>
      <c r="K116" s="1"/>
      <c r="L116" s="1">
        <f>K120</f>
        <v>6</v>
      </c>
      <c r="M116" s="1">
        <f>'Cuadro de Precios'!H322</f>
        <v>0</v>
      </c>
      <c r="N116" s="1">
        <f>(L116*M116)</f>
        <v>0</v>
      </c>
      <c r="O116" s="1">
        <f>N116</f>
        <v>0</v>
      </c>
      <c r="P116" s="1">
        <v>6</v>
      </c>
      <c r="Q116" s="1">
        <f>'Cuadro de Precios'!I322</f>
        <v>0</v>
      </c>
      <c r="R116" s="1">
        <f>PRODUCT(P116:Q116)</f>
        <v>0</v>
      </c>
      <c r="S116" s="1">
        <f>(L116-P116)</f>
        <v>0</v>
      </c>
      <c r="T116" s="1">
        <f>(M116-Q116)</f>
        <v>0</v>
      </c>
      <c r="U116" s="1">
        <f>(O116-R116)</f>
        <v>0</v>
      </c>
    </row>
    <row r="117" spans="1:21" ht="12.75" outlineLevel="2" x14ac:dyDescent="0.2">
      <c r="A117" t="s">
        <v>365</v>
      </c>
      <c r="B117" t="s">
        <v>1631</v>
      </c>
      <c r="F117" t="s">
        <v>1018</v>
      </c>
      <c r="G117" s="1"/>
      <c r="H117" s="1"/>
      <c r="I117" s="1"/>
      <c r="J117" s="1"/>
      <c r="K117" s="1"/>
      <c r="L117" s="1"/>
      <c r="M117" s="1"/>
      <c r="N117" s="1"/>
      <c r="O117" s="1"/>
      <c r="P117" s="1"/>
      <c r="Q117" s="1"/>
      <c r="R117" s="1"/>
      <c r="S117" s="1"/>
      <c r="T117" s="1"/>
      <c r="U117" s="1"/>
    </row>
    <row r="118" spans="1:21" ht="12.75" outlineLevel="3" x14ac:dyDescent="0.2">
      <c r="A118" t="s">
        <v>368</v>
      </c>
      <c r="F118" t="s">
        <v>1660</v>
      </c>
      <c r="G118" s="1">
        <v>1</v>
      </c>
      <c r="H118" s="1">
        <v>6</v>
      </c>
      <c r="I118" s="1"/>
      <c r="J118" s="1"/>
      <c r="K118" s="1">
        <f>PRODUCT(G118:J118)</f>
        <v>6</v>
      </c>
      <c r="L118" s="1"/>
      <c r="M118" s="1"/>
      <c r="N118" s="1"/>
      <c r="O118" s="1"/>
      <c r="P118" s="1"/>
      <c r="Q118" s="1"/>
      <c r="R118" s="1"/>
      <c r="S118" s="1"/>
      <c r="T118" s="1"/>
      <c r="U118" s="1"/>
    </row>
    <row r="119" spans="1:21" ht="12.75" outlineLevel="3" x14ac:dyDescent="0.2">
      <c r="A119" t="s">
        <v>371</v>
      </c>
      <c r="B119" t="s">
        <v>439</v>
      </c>
      <c r="G119" s="1"/>
      <c r="H119" s="1"/>
      <c r="I119" s="1"/>
      <c r="J119" s="1"/>
      <c r="K119" s="1"/>
      <c r="L119" s="1">
        <f>SUM(K118:K118)</f>
        <v>6</v>
      </c>
      <c r="M119" s="1"/>
      <c r="N119" s="1"/>
      <c r="O119" s="1"/>
      <c r="P119" s="1"/>
      <c r="Q119" s="1"/>
      <c r="R119" s="1"/>
      <c r="S119" s="1"/>
      <c r="T119" s="1"/>
      <c r="U119" s="1"/>
    </row>
    <row r="120" spans="1:21" ht="12.75" outlineLevel="3" x14ac:dyDescent="0.2">
      <c r="A120" t="s">
        <v>374</v>
      </c>
      <c r="B120" t="s">
        <v>1632</v>
      </c>
      <c r="F120" t="s">
        <v>1633</v>
      </c>
      <c r="G120" s="1"/>
      <c r="H120" s="1"/>
      <c r="I120" s="1"/>
      <c r="J120" s="1"/>
      <c r="K120" s="1">
        <f>SUM(K118:K119)</f>
        <v>6</v>
      </c>
      <c r="L120" s="1"/>
      <c r="M120" s="1"/>
      <c r="N120" s="1"/>
      <c r="O120" s="1"/>
      <c r="P120" s="1"/>
      <c r="Q120" s="1"/>
      <c r="R120" s="1"/>
      <c r="S120" s="1"/>
      <c r="T120" s="1"/>
      <c r="U120" s="1"/>
    </row>
    <row r="121" spans="1:21" ht="12.75" outlineLevel="3" x14ac:dyDescent="0.2">
      <c r="A121" t="s">
        <v>377</v>
      </c>
      <c r="G121" s="1"/>
      <c r="H121" s="1"/>
      <c r="I121" s="1"/>
      <c r="J121" s="1"/>
      <c r="K121" s="1"/>
      <c r="L121" s="1"/>
      <c r="M121" s="1"/>
      <c r="N121" s="1"/>
      <c r="O121" s="1"/>
      <c r="P121" s="1"/>
      <c r="Q121" s="1"/>
      <c r="R121" s="1"/>
      <c r="S121" s="1"/>
      <c r="T121" s="1"/>
      <c r="U121" s="1"/>
    </row>
    <row r="122" spans="1:21" ht="12.75" outlineLevel="1" x14ac:dyDescent="0.2">
      <c r="A122" t="s">
        <v>380</v>
      </c>
      <c r="B122" t="s">
        <v>959</v>
      </c>
      <c r="C122" t="s">
        <v>1661</v>
      </c>
      <c r="D122" t="s">
        <v>996</v>
      </c>
      <c r="E122" t="s">
        <v>133</v>
      </c>
      <c r="F122" t="s">
        <v>997</v>
      </c>
      <c r="G122" s="1"/>
      <c r="H122" s="1"/>
      <c r="I122" s="1"/>
      <c r="J122" s="1"/>
      <c r="K122" s="1"/>
      <c r="L122" s="1">
        <f>K126</f>
        <v>108</v>
      </c>
      <c r="M122" s="1">
        <f>'Cuadro de Precios'!H317</f>
        <v>0</v>
      </c>
      <c r="N122" s="1">
        <f>(L122*M122)</f>
        <v>0</v>
      </c>
      <c r="O122" s="1">
        <f>N122</f>
        <v>0</v>
      </c>
      <c r="P122" s="1">
        <v>108</v>
      </c>
      <c r="Q122" s="1">
        <f>'Cuadro de Precios'!I317</f>
        <v>0</v>
      </c>
      <c r="R122" s="1">
        <f>PRODUCT(P122:Q122)</f>
        <v>0</v>
      </c>
      <c r="S122" s="1">
        <f>(L122-P122)</f>
        <v>0</v>
      </c>
      <c r="T122" s="1">
        <f>(M122-Q122)</f>
        <v>0</v>
      </c>
      <c r="U122" s="1">
        <f>(O122-R122)</f>
        <v>0</v>
      </c>
    </row>
    <row r="123" spans="1:21" ht="12.75" outlineLevel="2" x14ac:dyDescent="0.2">
      <c r="A123" t="s">
        <v>383</v>
      </c>
      <c r="B123" t="s">
        <v>1631</v>
      </c>
      <c r="F123" t="s">
        <v>998</v>
      </c>
      <c r="G123" s="1"/>
      <c r="H123" s="1"/>
      <c r="I123" s="1"/>
      <c r="J123" s="1"/>
      <c r="K123" s="1"/>
      <c r="L123" s="1"/>
      <c r="M123" s="1"/>
      <c r="N123" s="1"/>
      <c r="O123" s="1"/>
      <c r="P123" s="1"/>
      <c r="Q123" s="1"/>
      <c r="R123" s="1"/>
      <c r="S123" s="1"/>
      <c r="T123" s="1"/>
      <c r="U123" s="1"/>
    </row>
    <row r="124" spans="1:21" ht="12.75" outlineLevel="3" x14ac:dyDescent="0.2">
      <c r="A124" t="s">
        <v>386</v>
      </c>
      <c r="F124" t="s">
        <v>1648</v>
      </c>
      <c r="G124" s="1">
        <v>1</v>
      </c>
      <c r="H124" s="1">
        <v>12</v>
      </c>
      <c r="I124" s="1">
        <v>9</v>
      </c>
      <c r="J124" s="1"/>
      <c r="K124" s="1">
        <f>PRODUCT(G124:J124)</f>
        <v>108</v>
      </c>
      <c r="L124" s="1"/>
      <c r="M124" s="1"/>
      <c r="N124" s="1"/>
      <c r="O124" s="1"/>
      <c r="P124" s="1"/>
      <c r="Q124" s="1"/>
      <c r="R124" s="1"/>
      <c r="S124" s="1"/>
      <c r="T124" s="1"/>
      <c r="U124" s="1"/>
    </row>
    <row r="125" spans="1:21" ht="12.75" outlineLevel="3" x14ac:dyDescent="0.2">
      <c r="A125" t="s">
        <v>389</v>
      </c>
      <c r="B125" t="s">
        <v>439</v>
      </c>
      <c r="G125" s="1"/>
      <c r="H125" s="1"/>
      <c r="I125" s="1"/>
      <c r="J125" s="1"/>
      <c r="K125" s="1"/>
      <c r="L125" s="1">
        <f>SUM(K124:K124)</f>
        <v>108</v>
      </c>
      <c r="M125" s="1"/>
      <c r="N125" s="1"/>
      <c r="O125" s="1"/>
      <c r="P125" s="1"/>
      <c r="Q125" s="1"/>
      <c r="R125" s="1"/>
      <c r="S125" s="1"/>
      <c r="T125" s="1"/>
      <c r="U125" s="1"/>
    </row>
    <row r="126" spans="1:21" ht="12.75" outlineLevel="3" x14ac:dyDescent="0.2">
      <c r="A126" t="s">
        <v>392</v>
      </c>
      <c r="B126" t="s">
        <v>1632</v>
      </c>
      <c r="F126" t="s">
        <v>1633</v>
      </c>
      <c r="G126" s="1"/>
      <c r="H126" s="1"/>
      <c r="I126" s="1"/>
      <c r="J126" s="1"/>
      <c r="K126" s="1">
        <f>SUM(K124:K125)</f>
        <v>108</v>
      </c>
      <c r="L126" s="1"/>
      <c r="M126" s="1"/>
      <c r="N126" s="1"/>
      <c r="O126" s="1"/>
      <c r="P126" s="1"/>
      <c r="Q126" s="1"/>
      <c r="R126" s="1"/>
      <c r="S126" s="1"/>
      <c r="T126" s="1"/>
      <c r="U126" s="1"/>
    </row>
    <row r="127" spans="1:21" ht="12.75" outlineLevel="3" x14ac:dyDescent="0.2">
      <c r="A127" t="s">
        <v>395</v>
      </c>
      <c r="G127" s="1"/>
      <c r="H127" s="1"/>
      <c r="I127" s="1"/>
      <c r="J127" s="1"/>
      <c r="K127" s="1"/>
      <c r="L127" s="1"/>
      <c r="M127" s="1"/>
      <c r="N127" s="1"/>
      <c r="O127" s="1"/>
      <c r="P127" s="1"/>
      <c r="Q127" s="1"/>
      <c r="R127" s="1"/>
      <c r="S127" s="1"/>
      <c r="T127" s="1"/>
      <c r="U127" s="1"/>
    </row>
    <row r="128" spans="1:21" ht="12.75" outlineLevel="1" x14ac:dyDescent="0.2">
      <c r="A128" t="s">
        <v>398</v>
      </c>
      <c r="B128" t="s">
        <v>959</v>
      </c>
      <c r="C128" t="s">
        <v>1662</v>
      </c>
      <c r="D128" t="s">
        <v>1059</v>
      </c>
      <c r="E128" t="s">
        <v>133</v>
      </c>
      <c r="F128" t="s">
        <v>1060</v>
      </c>
      <c r="G128" s="1"/>
      <c r="H128" s="1"/>
      <c r="I128" s="1"/>
      <c r="J128" s="1"/>
      <c r="K128" s="1"/>
      <c r="L128" s="1">
        <f>K132</f>
        <v>108</v>
      </c>
      <c r="M128" s="1">
        <f>'Cuadro de Precios'!H333</f>
        <v>0</v>
      </c>
      <c r="N128" s="1">
        <f>(L128*M128)</f>
        <v>0</v>
      </c>
      <c r="O128" s="1">
        <f>N128</f>
        <v>0</v>
      </c>
      <c r="P128" s="1">
        <v>108</v>
      </c>
      <c r="Q128" s="1">
        <f>'Cuadro de Precios'!I333</f>
        <v>0</v>
      </c>
      <c r="R128" s="1">
        <f>PRODUCT(P128:Q128)</f>
        <v>0</v>
      </c>
      <c r="S128" s="1">
        <f>(L128-P128)</f>
        <v>0</v>
      </c>
      <c r="T128" s="1">
        <f>(M128-Q128)</f>
        <v>0</v>
      </c>
      <c r="U128" s="1">
        <f>(O128-R128)</f>
        <v>0</v>
      </c>
    </row>
    <row r="129" spans="1:21" ht="12.75" outlineLevel="2" x14ac:dyDescent="0.2">
      <c r="A129" t="s">
        <v>401</v>
      </c>
      <c r="B129" t="s">
        <v>1631</v>
      </c>
      <c r="F129" t="s">
        <v>1061</v>
      </c>
      <c r="G129" s="1"/>
      <c r="H129" s="1"/>
      <c r="I129" s="1"/>
      <c r="J129" s="1"/>
      <c r="K129" s="1"/>
      <c r="L129" s="1"/>
      <c r="M129" s="1"/>
      <c r="N129" s="1"/>
      <c r="O129" s="1"/>
      <c r="P129" s="1"/>
      <c r="Q129" s="1"/>
      <c r="R129" s="1"/>
      <c r="S129" s="1"/>
      <c r="T129" s="1"/>
      <c r="U129" s="1"/>
    </row>
    <row r="130" spans="1:21" ht="12.75" outlineLevel="3" x14ac:dyDescent="0.2">
      <c r="A130" t="s">
        <v>404</v>
      </c>
      <c r="F130" t="s">
        <v>1648</v>
      </c>
      <c r="G130" s="1">
        <v>1</v>
      </c>
      <c r="H130" s="1">
        <v>12</v>
      </c>
      <c r="I130" s="1">
        <v>9</v>
      </c>
      <c r="J130" s="1"/>
      <c r="K130" s="1">
        <f>PRODUCT(G130:J130)</f>
        <v>108</v>
      </c>
      <c r="L130" s="1"/>
      <c r="M130" s="1"/>
      <c r="N130" s="1"/>
      <c r="O130" s="1"/>
      <c r="P130" s="1"/>
      <c r="Q130" s="1"/>
      <c r="R130" s="1"/>
      <c r="S130" s="1"/>
      <c r="T130" s="1"/>
      <c r="U130" s="1"/>
    </row>
    <row r="131" spans="1:21" ht="12.75" outlineLevel="3" x14ac:dyDescent="0.2">
      <c r="A131" t="s">
        <v>408</v>
      </c>
      <c r="B131" t="s">
        <v>439</v>
      </c>
      <c r="G131" s="1"/>
      <c r="H131" s="1"/>
      <c r="I131" s="1"/>
      <c r="J131" s="1"/>
      <c r="K131" s="1"/>
      <c r="L131" s="1">
        <f>SUM(K130:K130)</f>
        <v>108</v>
      </c>
      <c r="M131" s="1"/>
      <c r="N131" s="1"/>
      <c r="O131" s="1"/>
      <c r="P131" s="1"/>
      <c r="Q131" s="1"/>
      <c r="R131" s="1"/>
      <c r="S131" s="1"/>
      <c r="T131" s="1"/>
      <c r="U131" s="1"/>
    </row>
    <row r="132" spans="1:21" ht="12.75" outlineLevel="3" x14ac:dyDescent="0.2">
      <c r="A132" t="s">
        <v>411</v>
      </c>
      <c r="B132" t="s">
        <v>1632</v>
      </c>
      <c r="F132" t="s">
        <v>1633</v>
      </c>
      <c r="G132" s="1"/>
      <c r="H132" s="1"/>
      <c r="I132" s="1"/>
      <c r="J132" s="1"/>
      <c r="K132" s="1">
        <f>SUM(K130:K131)</f>
        <v>108</v>
      </c>
      <c r="L132" s="1"/>
      <c r="M132" s="1"/>
      <c r="N132" s="1"/>
      <c r="O132" s="1"/>
      <c r="P132" s="1"/>
      <c r="Q132" s="1"/>
      <c r="R132" s="1"/>
      <c r="S132" s="1"/>
      <c r="T132" s="1"/>
      <c r="U132" s="1"/>
    </row>
    <row r="133" spans="1:21" ht="12.75" outlineLevel="3" x14ac:dyDescent="0.2">
      <c r="A133" t="s">
        <v>414</v>
      </c>
      <c r="G133" s="1"/>
      <c r="H133" s="1"/>
      <c r="I133" s="1"/>
      <c r="J133" s="1"/>
      <c r="K133" s="1"/>
      <c r="L133" s="1"/>
      <c r="M133" s="1"/>
      <c r="N133" s="1"/>
      <c r="O133" s="1"/>
      <c r="P133" s="1"/>
      <c r="Q133" s="1"/>
      <c r="R133" s="1"/>
      <c r="S133" s="1"/>
      <c r="T133" s="1"/>
      <c r="U133" s="1"/>
    </row>
    <row r="134" spans="1:21" ht="12.75" outlineLevel="1" x14ac:dyDescent="0.2">
      <c r="A134" t="s">
        <v>417</v>
      </c>
      <c r="B134" t="s">
        <v>950</v>
      </c>
      <c r="C134" t="s">
        <v>1663</v>
      </c>
      <c r="D134" t="s">
        <v>951</v>
      </c>
      <c r="E134" t="s">
        <v>35</v>
      </c>
      <c r="F134" t="s">
        <v>952</v>
      </c>
      <c r="G134" s="1"/>
      <c r="H134" s="1"/>
      <c r="I134" s="1"/>
      <c r="J134" s="1"/>
      <c r="K134" s="1"/>
      <c r="L134" s="1">
        <f>K138</f>
        <v>8</v>
      </c>
      <c r="M134" s="1">
        <f>'Cuadro de Precios'!H305</f>
        <v>0</v>
      </c>
      <c r="N134" s="1">
        <f>(L134*M134)</f>
        <v>0</v>
      </c>
      <c r="O134" s="1">
        <f>N134</f>
        <v>0</v>
      </c>
      <c r="P134" s="1">
        <v>8</v>
      </c>
      <c r="Q134" s="1">
        <f>'Cuadro de Precios'!I305</f>
        <v>0</v>
      </c>
      <c r="R134" s="1">
        <f>PRODUCT(P134:Q134)</f>
        <v>0</v>
      </c>
      <c r="S134" s="1">
        <f>(L134-P134)</f>
        <v>0</v>
      </c>
      <c r="T134" s="1">
        <f>(M134-Q134)</f>
        <v>0</v>
      </c>
      <c r="U134" s="1">
        <f>(O134-R134)</f>
        <v>0</v>
      </c>
    </row>
    <row r="135" spans="1:21" ht="12.75" outlineLevel="2" x14ac:dyDescent="0.2">
      <c r="A135" t="s">
        <v>420</v>
      </c>
      <c r="B135" t="s">
        <v>1631</v>
      </c>
      <c r="F135" t="s">
        <v>953</v>
      </c>
      <c r="G135" s="1"/>
      <c r="H135" s="1"/>
      <c r="I135" s="1"/>
      <c r="J135" s="1"/>
      <c r="K135" s="1"/>
      <c r="L135" s="1"/>
      <c r="M135" s="1"/>
      <c r="N135" s="1"/>
      <c r="O135" s="1"/>
      <c r="P135" s="1"/>
      <c r="Q135" s="1"/>
      <c r="R135" s="1"/>
      <c r="S135" s="1"/>
      <c r="T135" s="1"/>
      <c r="U135" s="1"/>
    </row>
    <row r="136" spans="1:21" ht="12.75" outlineLevel="3" x14ac:dyDescent="0.2">
      <c r="A136" t="s">
        <v>423</v>
      </c>
      <c r="F136" t="s">
        <v>1664</v>
      </c>
      <c r="G136" s="1">
        <v>1</v>
      </c>
      <c r="H136" s="1">
        <v>8</v>
      </c>
      <c r="I136" s="1"/>
      <c r="J136" s="1"/>
      <c r="K136" s="1">
        <f>PRODUCT(G136:J136)</f>
        <v>8</v>
      </c>
      <c r="L136" s="1"/>
      <c r="M136" s="1"/>
      <c r="N136" s="1"/>
      <c r="O136" s="1"/>
      <c r="P136" s="1"/>
      <c r="Q136" s="1"/>
      <c r="R136" s="1"/>
      <c r="S136" s="1"/>
      <c r="T136" s="1"/>
      <c r="U136" s="1"/>
    </row>
    <row r="137" spans="1:21" ht="12.75" outlineLevel="3" x14ac:dyDescent="0.2">
      <c r="A137" t="s">
        <v>426</v>
      </c>
      <c r="B137" t="s">
        <v>439</v>
      </c>
      <c r="G137" s="1"/>
      <c r="H137" s="1"/>
      <c r="I137" s="1"/>
      <c r="J137" s="1"/>
      <c r="K137" s="1"/>
      <c r="L137" s="1">
        <f>SUM(K136:K136)</f>
        <v>8</v>
      </c>
      <c r="M137" s="1"/>
      <c r="N137" s="1"/>
      <c r="O137" s="1"/>
      <c r="P137" s="1"/>
      <c r="Q137" s="1"/>
      <c r="R137" s="1"/>
      <c r="S137" s="1"/>
      <c r="T137" s="1"/>
      <c r="U137" s="1"/>
    </row>
    <row r="138" spans="1:21" ht="12.75" outlineLevel="3" x14ac:dyDescent="0.2">
      <c r="A138" t="s">
        <v>429</v>
      </c>
      <c r="B138" t="s">
        <v>1632</v>
      </c>
      <c r="F138" t="s">
        <v>1633</v>
      </c>
      <c r="G138" s="1"/>
      <c r="H138" s="1"/>
      <c r="I138" s="1"/>
      <c r="J138" s="1"/>
      <c r="K138" s="1">
        <f>SUM(K136:K137)</f>
        <v>8</v>
      </c>
      <c r="L138" s="1"/>
      <c r="M138" s="1"/>
      <c r="N138" s="1"/>
      <c r="O138" s="1"/>
      <c r="P138" s="1"/>
      <c r="Q138" s="1"/>
      <c r="R138" s="1"/>
      <c r="S138" s="1"/>
      <c r="T138" s="1"/>
      <c r="U138" s="1"/>
    </row>
    <row r="139" spans="1:21" ht="12.75" outlineLevel="3" x14ac:dyDescent="0.2">
      <c r="A139" t="s">
        <v>432</v>
      </c>
      <c r="G139" s="1"/>
      <c r="H139" s="1"/>
      <c r="I139" s="1"/>
      <c r="J139" s="1"/>
      <c r="K139" s="1"/>
      <c r="L139" s="1"/>
      <c r="M139" s="1"/>
      <c r="N139" s="1"/>
      <c r="O139" s="1"/>
      <c r="P139" s="1"/>
      <c r="Q139" s="1"/>
      <c r="R139" s="1"/>
      <c r="S139" s="1"/>
      <c r="T139" s="1"/>
      <c r="U139" s="1"/>
    </row>
    <row r="140" spans="1:21" ht="12.75" outlineLevel="1" x14ac:dyDescent="0.2">
      <c r="A140" t="s">
        <v>435</v>
      </c>
      <c r="B140" t="s">
        <v>959</v>
      </c>
      <c r="C140" t="s">
        <v>1665</v>
      </c>
      <c r="D140" t="s">
        <v>1104</v>
      </c>
      <c r="E140" t="s">
        <v>133</v>
      </c>
      <c r="F140" t="s">
        <v>1105</v>
      </c>
      <c r="G140" s="1"/>
      <c r="H140" s="1"/>
      <c r="I140" s="1"/>
      <c r="J140" s="1"/>
      <c r="K140" s="1"/>
      <c r="L140" s="1">
        <f>K144</f>
        <v>108</v>
      </c>
      <c r="M140" s="1">
        <f>'Cuadro de Precios'!H345</f>
        <v>0</v>
      </c>
      <c r="N140" s="1">
        <f>(L140*M140)</f>
        <v>0</v>
      </c>
      <c r="O140" s="1">
        <f>N140</f>
        <v>0</v>
      </c>
      <c r="P140" s="1">
        <v>108</v>
      </c>
      <c r="Q140" s="1">
        <f>'Cuadro de Precios'!I345</f>
        <v>0</v>
      </c>
      <c r="R140" s="1">
        <f>PRODUCT(P140:Q140)</f>
        <v>0</v>
      </c>
      <c r="S140" s="1">
        <f>(L140-P140)</f>
        <v>0</v>
      </c>
      <c r="T140" s="1">
        <f>(M140-Q140)</f>
        <v>0</v>
      </c>
      <c r="U140" s="1">
        <f>(O140-R140)</f>
        <v>0</v>
      </c>
    </row>
    <row r="141" spans="1:21" ht="12.75" outlineLevel="2" x14ac:dyDescent="0.2">
      <c r="A141" t="s">
        <v>438</v>
      </c>
      <c r="B141" t="s">
        <v>1631</v>
      </c>
      <c r="F141" t="s">
        <v>1106</v>
      </c>
      <c r="G141" s="1"/>
      <c r="H141" s="1"/>
      <c r="I141" s="1"/>
      <c r="J141" s="1"/>
      <c r="K141" s="1"/>
      <c r="L141" s="1"/>
      <c r="M141" s="1"/>
      <c r="N141" s="1"/>
      <c r="O141" s="1"/>
      <c r="P141" s="1"/>
      <c r="Q141" s="1"/>
      <c r="R141" s="1"/>
      <c r="S141" s="1"/>
      <c r="T141" s="1"/>
      <c r="U141" s="1"/>
    </row>
    <row r="142" spans="1:21" ht="12.75" outlineLevel="3" x14ac:dyDescent="0.2">
      <c r="A142" t="s">
        <v>442</v>
      </c>
      <c r="F142" t="s">
        <v>1648</v>
      </c>
      <c r="G142" s="1">
        <v>1</v>
      </c>
      <c r="H142" s="1">
        <v>12</v>
      </c>
      <c r="I142" s="1">
        <v>9</v>
      </c>
      <c r="J142" s="1"/>
      <c r="K142" s="1">
        <f>PRODUCT(G142:J142)</f>
        <v>108</v>
      </c>
      <c r="L142" s="1"/>
      <c r="M142" s="1"/>
      <c r="N142" s="1"/>
      <c r="O142" s="1"/>
      <c r="P142" s="1"/>
      <c r="Q142" s="1"/>
      <c r="R142" s="1"/>
      <c r="S142" s="1"/>
      <c r="T142" s="1"/>
      <c r="U142" s="1"/>
    </row>
    <row r="143" spans="1:21" ht="12.75" outlineLevel="3" x14ac:dyDescent="0.2">
      <c r="A143" t="s">
        <v>445</v>
      </c>
      <c r="B143" t="s">
        <v>439</v>
      </c>
      <c r="G143" s="1"/>
      <c r="H143" s="1"/>
      <c r="I143" s="1"/>
      <c r="J143" s="1"/>
      <c r="K143" s="1"/>
      <c r="L143" s="1">
        <f>SUM(K142:K142)</f>
        <v>108</v>
      </c>
      <c r="M143" s="1"/>
      <c r="N143" s="1"/>
      <c r="O143" s="1"/>
      <c r="P143" s="1"/>
      <c r="Q143" s="1"/>
      <c r="R143" s="1"/>
      <c r="S143" s="1"/>
      <c r="T143" s="1"/>
      <c r="U143" s="1"/>
    </row>
    <row r="144" spans="1:21" ht="12.75" outlineLevel="3" x14ac:dyDescent="0.2">
      <c r="A144" t="s">
        <v>448</v>
      </c>
      <c r="B144" t="s">
        <v>1632</v>
      </c>
      <c r="F144" t="s">
        <v>1633</v>
      </c>
      <c r="G144" s="1"/>
      <c r="H144" s="1"/>
      <c r="I144" s="1"/>
      <c r="J144" s="1"/>
      <c r="K144" s="1">
        <f>SUM(K142:K143)</f>
        <v>108</v>
      </c>
      <c r="L144" s="1"/>
      <c r="M144" s="1"/>
      <c r="N144" s="1"/>
      <c r="O144" s="1"/>
      <c r="P144" s="1"/>
      <c r="Q144" s="1"/>
      <c r="R144" s="1"/>
      <c r="S144" s="1"/>
      <c r="T144" s="1"/>
      <c r="U144" s="1"/>
    </row>
    <row r="145" spans="1:21" ht="12.75" outlineLevel="3" x14ac:dyDescent="0.2">
      <c r="A145" t="s">
        <v>451</v>
      </c>
      <c r="G145" s="1"/>
      <c r="H145" s="1"/>
      <c r="I145" s="1"/>
      <c r="J145" s="1"/>
      <c r="K145" s="1"/>
      <c r="L145" s="1"/>
      <c r="M145" s="1"/>
      <c r="N145" s="1"/>
      <c r="O145" s="1"/>
      <c r="P145" s="1"/>
      <c r="Q145" s="1"/>
      <c r="R145" s="1"/>
      <c r="S145" s="1"/>
      <c r="T145" s="1"/>
      <c r="U145" s="1"/>
    </row>
    <row r="146" spans="1:21" ht="12.75" outlineLevel="1" x14ac:dyDescent="0.2">
      <c r="A146" t="s">
        <v>454</v>
      </c>
      <c r="B146" t="s">
        <v>959</v>
      </c>
      <c r="C146" t="s">
        <v>1666</v>
      </c>
      <c r="D146" t="s">
        <v>1212</v>
      </c>
      <c r="E146" t="s">
        <v>35</v>
      </c>
      <c r="F146" t="s">
        <v>1213</v>
      </c>
      <c r="G146" s="1"/>
      <c r="H146" s="1"/>
      <c r="I146" s="1"/>
      <c r="J146" s="1"/>
      <c r="K146" s="1"/>
      <c r="L146" s="1">
        <f>K150</f>
        <v>8</v>
      </c>
      <c r="M146" s="1">
        <f>'Cuadro de Precios'!H372</f>
        <v>0</v>
      </c>
      <c r="N146" s="1">
        <f>(L146*M146)</f>
        <v>0</v>
      </c>
      <c r="O146" s="1">
        <f>N146</f>
        <v>0</v>
      </c>
      <c r="P146" s="1">
        <v>8</v>
      </c>
      <c r="Q146" s="1">
        <f>'Cuadro de Precios'!I372</f>
        <v>0</v>
      </c>
      <c r="R146" s="1">
        <f>PRODUCT(P146:Q146)</f>
        <v>0</v>
      </c>
      <c r="S146" s="1">
        <f>(L146-P146)</f>
        <v>0</v>
      </c>
      <c r="T146" s="1">
        <f>(M146-Q146)</f>
        <v>0</v>
      </c>
      <c r="U146" s="1">
        <f>(O146-R146)</f>
        <v>0</v>
      </c>
    </row>
    <row r="147" spans="1:21" ht="12.75" outlineLevel="2" x14ac:dyDescent="0.2">
      <c r="A147" t="s">
        <v>457</v>
      </c>
      <c r="B147" t="s">
        <v>1631</v>
      </c>
      <c r="F147" t="s">
        <v>1214</v>
      </c>
      <c r="G147" s="1"/>
      <c r="H147" s="1"/>
      <c r="I147" s="1"/>
      <c r="J147" s="1"/>
      <c r="K147" s="1"/>
      <c r="L147" s="1"/>
      <c r="M147" s="1"/>
      <c r="N147" s="1"/>
      <c r="O147" s="1"/>
      <c r="P147" s="1"/>
      <c r="Q147" s="1"/>
      <c r="R147" s="1"/>
      <c r="S147" s="1"/>
      <c r="T147" s="1"/>
      <c r="U147" s="1"/>
    </row>
    <row r="148" spans="1:21" ht="12.75" outlineLevel="3" x14ac:dyDescent="0.2">
      <c r="A148" t="s">
        <v>460</v>
      </c>
      <c r="F148" t="s">
        <v>1667</v>
      </c>
      <c r="G148" s="1">
        <v>1</v>
      </c>
      <c r="H148" s="1">
        <v>8</v>
      </c>
      <c r="I148" s="1"/>
      <c r="J148" s="1"/>
      <c r="K148" s="1">
        <f>PRODUCT(G148:J148)</f>
        <v>8</v>
      </c>
      <c r="L148" s="1"/>
      <c r="M148" s="1"/>
      <c r="N148" s="1"/>
      <c r="O148" s="1"/>
      <c r="P148" s="1"/>
      <c r="Q148" s="1"/>
      <c r="R148" s="1"/>
      <c r="S148" s="1"/>
      <c r="T148" s="1"/>
      <c r="U148" s="1"/>
    </row>
    <row r="149" spans="1:21" ht="12.75" outlineLevel="3" x14ac:dyDescent="0.2">
      <c r="A149" t="s">
        <v>463</v>
      </c>
      <c r="B149" t="s">
        <v>439</v>
      </c>
      <c r="G149" s="1"/>
      <c r="H149" s="1"/>
      <c r="I149" s="1"/>
      <c r="J149" s="1"/>
      <c r="K149" s="1"/>
      <c r="L149" s="1">
        <f>SUM(K148:K148)</f>
        <v>8</v>
      </c>
      <c r="M149" s="1"/>
      <c r="N149" s="1"/>
      <c r="O149" s="1"/>
      <c r="P149" s="1"/>
      <c r="Q149" s="1"/>
      <c r="R149" s="1"/>
      <c r="S149" s="1"/>
      <c r="T149" s="1"/>
      <c r="U149" s="1"/>
    </row>
    <row r="150" spans="1:21" ht="12.75" outlineLevel="3" x14ac:dyDescent="0.2">
      <c r="A150" t="s">
        <v>466</v>
      </c>
      <c r="B150" t="s">
        <v>1632</v>
      </c>
      <c r="F150" t="s">
        <v>1633</v>
      </c>
      <c r="G150" s="1"/>
      <c r="H150" s="1"/>
      <c r="I150" s="1"/>
      <c r="J150" s="1"/>
      <c r="K150" s="1">
        <f>SUM(K148:K149)</f>
        <v>8</v>
      </c>
      <c r="L150" s="1"/>
      <c r="M150" s="1"/>
      <c r="N150" s="1"/>
      <c r="O150" s="1"/>
      <c r="P150" s="1"/>
      <c r="Q150" s="1"/>
      <c r="R150" s="1"/>
      <c r="S150" s="1"/>
      <c r="T150" s="1"/>
      <c r="U150" s="1"/>
    </row>
    <row r="151" spans="1:21" ht="12.75" outlineLevel="3" x14ac:dyDescent="0.2">
      <c r="A151" t="s">
        <v>469</v>
      </c>
      <c r="G151" s="1"/>
      <c r="H151" s="1"/>
      <c r="I151" s="1"/>
      <c r="J151" s="1"/>
      <c r="K151" s="1"/>
      <c r="L151" s="1"/>
      <c r="M151" s="1"/>
      <c r="N151" s="1"/>
      <c r="O151" s="1"/>
      <c r="P151" s="1"/>
      <c r="Q151" s="1"/>
      <c r="R151" s="1"/>
      <c r="S151" s="1"/>
      <c r="T151" s="1"/>
      <c r="U151" s="1"/>
    </row>
    <row r="152" spans="1:21" ht="12.75" outlineLevel="1" x14ac:dyDescent="0.2">
      <c r="A152" t="s">
        <v>472</v>
      </c>
      <c r="B152" t="s">
        <v>959</v>
      </c>
      <c r="C152" t="s">
        <v>1668</v>
      </c>
      <c r="D152" t="s">
        <v>1081</v>
      </c>
      <c r="E152" t="s">
        <v>35</v>
      </c>
      <c r="F152" t="s">
        <v>1082</v>
      </c>
      <c r="G152" s="1"/>
      <c r="H152" s="1"/>
      <c r="I152" s="1"/>
      <c r="J152" s="1"/>
      <c r="K152" s="1"/>
      <c r="L152" s="1">
        <f>K156</f>
        <v>8</v>
      </c>
      <c r="M152" s="1">
        <f>'Cuadro de Precios'!H339</f>
        <v>0</v>
      </c>
      <c r="N152" s="1">
        <f>(L152*M152)</f>
        <v>0</v>
      </c>
      <c r="O152" s="1">
        <f>N152</f>
        <v>0</v>
      </c>
      <c r="P152" s="1">
        <v>8</v>
      </c>
      <c r="Q152" s="1">
        <f>'Cuadro de Precios'!I339</f>
        <v>0</v>
      </c>
      <c r="R152" s="1">
        <f>PRODUCT(P152:Q152)</f>
        <v>0</v>
      </c>
      <c r="S152" s="1">
        <f>(L152-P152)</f>
        <v>0</v>
      </c>
      <c r="T152" s="1">
        <f>(M152-Q152)</f>
        <v>0</v>
      </c>
      <c r="U152" s="1">
        <f>(O152-R152)</f>
        <v>0</v>
      </c>
    </row>
    <row r="153" spans="1:21" ht="12.75" outlineLevel="2" x14ac:dyDescent="0.2">
      <c r="A153" t="s">
        <v>475</v>
      </c>
      <c r="B153" t="s">
        <v>1631</v>
      </c>
      <c r="F153" t="s">
        <v>1083</v>
      </c>
      <c r="G153" s="1"/>
      <c r="H153" s="1"/>
      <c r="I153" s="1"/>
      <c r="J153" s="1"/>
      <c r="K153" s="1"/>
      <c r="L153" s="1"/>
      <c r="M153" s="1"/>
      <c r="N153" s="1"/>
      <c r="O153" s="1"/>
      <c r="P153" s="1"/>
      <c r="Q153" s="1"/>
      <c r="R153" s="1"/>
      <c r="S153" s="1"/>
      <c r="T153" s="1"/>
      <c r="U153" s="1"/>
    </row>
    <row r="154" spans="1:21" ht="12.75" outlineLevel="3" x14ac:dyDescent="0.2">
      <c r="A154" t="s">
        <v>478</v>
      </c>
      <c r="F154" t="s">
        <v>1667</v>
      </c>
      <c r="G154" s="1">
        <v>1</v>
      </c>
      <c r="H154" s="1">
        <v>8</v>
      </c>
      <c r="I154" s="1"/>
      <c r="J154" s="1"/>
      <c r="K154" s="1">
        <f>PRODUCT(G154:J154)</f>
        <v>8</v>
      </c>
      <c r="L154" s="1"/>
      <c r="M154" s="1"/>
      <c r="N154" s="1"/>
      <c r="O154" s="1"/>
      <c r="P154" s="1"/>
      <c r="Q154" s="1"/>
      <c r="R154" s="1"/>
      <c r="S154" s="1"/>
      <c r="T154" s="1"/>
      <c r="U154" s="1"/>
    </row>
    <row r="155" spans="1:21" ht="12.75" outlineLevel="3" x14ac:dyDescent="0.2">
      <c r="A155" t="s">
        <v>481</v>
      </c>
      <c r="B155" t="s">
        <v>439</v>
      </c>
      <c r="G155" s="1"/>
      <c r="H155" s="1"/>
      <c r="I155" s="1"/>
      <c r="J155" s="1"/>
      <c r="K155" s="1"/>
      <c r="L155" s="1">
        <f>SUM(K154:K154)</f>
        <v>8</v>
      </c>
      <c r="M155" s="1"/>
      <c r="N155" s="1"/>
      <c r="O155" s="1"/>
      <c r="P155" s="1"/>
      <c r="Q155" s="1"/>
      <c r="R155" s="1"/>
      <c r="S155" s="1"/>
      <c r="T155" s="1"/>
      <c r="U155" s="1"/>
    </row>
    <row r="156" spans="1:21" ht="12.75" outlineLevel="3" x14ac:dyDescent="0.2">
      <c r="A156" t="s">
        <v>484</v>
      </c>
      <c r="B156" t="s">
        <v>1632</v>
      </c>
      <c r="F156" t="s">
        <v>1633</v>
      </c>
      <c r="G156" s="1"/>
      <c r="H156" s="1"/>
      <c r="I156" s="1"/>
      <c r="J156" s="1"/>
      <c r="K156" s="1">
        <f>SUM(K154:K155)</f>
        <v>8</v>
      </c>
      <c r="L156" s="1"/>
      <c r="M156" s="1"/>
      <c r="N156" s="1"/>
      <c r="O156" s="1"/>
      <c r="P156" s="1"/>
      <c r="Q156" s="1"/>
      <c r="R156" s="1"/>
      <c r="S156" s="1"/>
      <c r="T156" s="1"/>
      <c r="U156" s="1"/>
    </row>
    <row r="157" spans="1:21" ht="12.75" outlineLevel="3" x14ac:dyDescent="0.2">
      <c r="A157" t="s">
        <v>487</v>
      </c>
      <c r="G157" s="1"/>
      <c r="H157" s="1"/>
      <c r="I157" s="1"/>
      <c r="J157" s="1"/>
      <c r="K157" s="1"/>
      <c r="L157" s="1"/>
      <c r="M157" s="1"/>
      <c r="N157" s="1"/>
      <c r="O157" s="1"/>
      <c r="P157" s="1"/>
      <c r="Q157" s="1"/>
      <c r="R157" s="1"/>
      <c r="S157" s="1"/>
      <c r="T157" s="1"/>
      <c r="U157" s="1"/>
    </row>
    <row r="158" spans="1:21" ht="12.75" outlineLevel="1" x14ac:dyDescent="0.2">
      <c r="A158" t="s">
        <v>490</v>
      </c>
      <c r="B158" t="s">
        <v>959</v>
      </c>
      <c r="C158" t="s">
        <v>1669</v>
      </c>
      <c r="D158" t="s">
        <v>1024</v>
      </c>
      <c r="E158" t="s">
        <v>133</v>
      </c>
      <c r="F158" t="s">
        <v>1025</v>
      </c>
      <c r="G158" s="1"/>
      <c r="H158" s="1"/>
      <c r="I158" s="1"/>
      <c r="J158" s="1"/>
      <c r="K158" s="1"/>
      <c r="L158" s="1">
        <f>K166</f>
        <v>42.05</v>
      </c>
      <c r="M158" s="1">
        <f>'Cuadro de Precios'!H324</f>
        <v>0</v>
      </c>
      <c r="N158" s="1">
        <f>(L158*M158)</f>
        <v>0</v>
      </c>
      <c r="O158" s="1">
        <f>N158</f>
        <v>0</v>
      </c>
      <c r="P158" s="1">
        <v>42.05</v>
      </c>
      <c r="Q158" s="1">
        <f>'Cuadro de Precios'!I324</f>
        <v>0</v>
      </c>
      <c r="R158" s="1">
        <f>PRODUCT(P158:Q158)</f>
        <v>0</v>
      </c>
      <c r="S158" s="1">
        <f>(L158-P158)</f>
        <v>0</v>
      </c>
      <c r="T158" s="1">
        <f>(M158-Q158)</f>
        <v>0</v>
      </c>
      <c r="U158" s="1">
        <f>(O158-R158)</f>
        <v>0</v>
      </c>
    </row>
    <row r="159" spans="1:21" ht="12.75" outlineLevel="2" x14ac:dyDescent="0.2">
      <c r="A159" t="s">
        <v>493</v>
      </c>
      <c r="B159" t="s">
        <v>1631</v>
      </c>
      <c r="F159" t="s">
        <v>1026</v>
      </c>
      <c r="G159" s="1"/>
      <c r="H159" s="1"/>
      <c r="I159" s="1"/>
      <c r="J159" s="1"/>
      <c r="K159" s="1"/>
      <c r="L159" s="1"/>
      <c r="M159" s="1"/>
      <c r="N159" s="1"/>
      <c r="O159" s="1"/>
      <c r="P159" s="1"/>
      <c r="Q159" s="1"/>
      <c r="R159" s="1"/>
      <c r="S159" s="1"/>
      <c r="T159" s="1"/>
      <c r="U159" s="1"/>
    </row>
    <row r="160" spans="1:21" ht="12.75" outlineLevel="3" x14ac:dyDescent="0.2">
      <c r="A160" t="s">
        <v>496</v>
      </c>
      <c r="F160" t="s">
        <v>1644</v>
      </c>
      <c r="G160" s="1">
        <v>2</v>
      </c>
      <c r="H160" s="1">
        <v>10</v>
      </c>
      <c r="I160" s="1"/>
      <c r="J160" s="1">
        <v>0.7</v>
      </c>
      <c r="K160" s="1">
        <f>PRODUCT(G160:J160)</f>
        <v>14</v>
      </c>
      <c r="L160" s="1"/>
      <c r="M160" s="1"/>
      <c r="N160" s="1"/>
      <c r="O160" s="1"/>
      <c r="P160" s="1"/>
      <c r="Q160" s="1"/>
      <c r="R160" s="1"/>
      <c r="S160" s="1"/>
      <c r="T160" s="1"/>
      <c r="U160" s="1"/>
    </row>
    <row r="161" spans="1:21" ht="12.75" outlineLevel="3" x14ac:dyDescent="0.2">
      <c r="A161" t="s">
        <v>499</v>
      </c>
      <c r="G161" s="1">
        <v>2</v>
      </c>
      <c r="H161" s="1">
        <v>13</v>
      </c>
      <c r="I161" s="1"/>
      <c r="J161" s="1">
        <v>0.7</v>
      </c>
      <c r="K161" s="1">
        <f>PRODUCT(G161:J161)</f>
        <v>18.2</v>
      </c>
      <c r="L161" s="1"/>
      <c r="M161" s="1"/>
      <c r="N161" s="1"/>
      <c r="O161" s="1"/>
      <c r="P161" s="1"/>
      <c r="Q161" s="1"/>
      <c r="R161" s="1"/>
      <c r="S161" s="1"/>
      <c r="T161" s="1"/>
      <c r="U161" s="1"/>
    </row>
    <row r="162" spans="1:21" ht="12.75" outlineLevel="3" x14ac:dyDescent="0.2">
      <c r="A162" t="s">
        <v>502</v>
      </c>
      <c r="F162" t="s">
        <v>1670</v>
      </c>
      <c r="G162" s="1">
        <v>1</v>
      </c>
      <c r="H162" s="1">
        <v>4</v>
      </c>
      <c r="I162" s="1"/>
      <c r="J162" s="1">
        <v>0.85</v>
      </c>
      <c r="K162" s="1">
        <f>PRODUCT(G162:J162)</f>
        <v>3.4</v>
      </c>
      <c r="L162" s="1"/>
      <c r="M162" s="1"/>
      <c r="N162" s="1"/>
      <c r="O162" s="1"/>
      <c r="P162" s="1"/>
      <c r="Q162" s="1"/>
      <c r="R162" s="1"/>
      <c r="S162" s="1"/>
      <c r="T162" s="1"/>
      <c r="U162" s="1"/>
    </row>
    <row r="163" spans="1:21" ht="12.75" outlineLevel="3" x14ac:dyDescent="0.2">
      <c r="A163" t="s">
        <v>505</v>
      </c>
      <c r="G163" s="1">
        <v>1</v>
      </c>
      <c r="H163" s="1">
        <v>1</v>
      </c>
      <c r="I163" s="1">
        <v>0.85</v>
      </c>
      <c r="J163" s="1"/>
      <c r="K163" s="1">
        <f>PRODUCT(G163:J163)</f>
        <v>0.85</v>
      </c>
      <c r="L163" s="1"/>
      <c r="M163" s="1"/>
      <c r="N163" s="1"/>
      <c r="O163" s="1"/>
      <c r="P163" s="1"/>
      <c r="Q163" s="1"/>
      <c r="R163" s="1"/>
      <c r="S163" s="1"/>
      <c r="T163" s="1"/>
      <c r="U163" s="1"/>
    </row>
    <row r="164" spans="1:21" ht="12.75" outlineLevel="3" x14ac:dyDescent="0.2">
      <c r="A164" t="s">
        <v>508</v>
      </c>
      <c r="F164" t="s">
        <v>1646</v>
      </c>
      <c r="G164" s="1">
        <v>1</v>
      </c>
      <c r="H164" s="1">
        <v>8</v>
      </c>
      <c r="I164" s="1"/>
      <c r="J164" s="1">
        <v>0.7</v>
      </c>
      <c r="K164" s="1">
        <f>PRODUCT(G164:J164)</f>
        <v>5.6</v>
      </c>
      <c r="L164" s="1"/>
      <c r="M164" s="1"/>
      <c r="N164" s="1"/>
      <c r="O164" s="1"/>
      <c r="P164" s="1"/>
      <c r="Q164" s="1"/>
      <c r="R164" s="1"/>
      <c r="S164" s="1"/>
      <c r="T164" s="1"/>
      <c r="U164" s="1"/>
    </row>
    <row r="165" spans="1:21" ht="12.75" outlineLevel="3" x14ac:dyDescent="0.2">
      <c r="A165" t="s">
        <v>511</v>
      </c>
      <c r="B165" t="s">
        <v>439</v>
      </c>
      <c r="G165" s="1"/>
      <c r="H165" s="1"/>
      <c r="I165" s="1"/>
      <c r="J165" s="1"/>
      <c r="K165" s="1"/>
      <c r="L165" s="1">
        <f>SUM(K160:K164)</f>
        <v>42.05</v>
      </c>
      <c r="M165" s="1"/>
      <c r="N165" s="1"/>
      <c r="O165" s="1"/>
      <c r="P165" s="1"/>
      <c r="Q165" s="1"/>
      <c r="R165" s="1"/>
      <c r="S165" s="1"/>
      <c r="T165" s="1"/>
      <c r="U165" s="1"/>
    </row>
    <row r="166" spans="1:21" ht="12.75" outlineLevel="3" x14ac:dyDescent="0.2">
      <c r="A166" t="s">
        <v>514</v>
      </c>
      <c r="B166" t="s">
        <v>1632</v>
      </c>
      <c r="F166" t="s">
        <v>1633</v>
      </c>
      <c r="G166" s="1"/>
      <c r="H166" s="1"/>
      <c r="I166" s="1"/>
      <c r="J166" s="1"/>
      <c r="K166" s="1">
        <f>SUM(K160:K165)</f>
        <v>42.05</v>
      </c>
      <c r="L166" s="1"/>
      <c r="M166" s="1"/>
      <c r="N166" s="1"/>
      <c r="O166" s="1"/>
      <c r="P166" s="1"/>
      <c r="Q166" s="1"/>
      <c r="R166" s="1"/>
      <c r="S166" s="1"/>
      <c r="T166" s="1"/>
      <c r="U166" s="1"/>
    </row>
    <row r="167" spans="1:21" ht="12.75" outlineLevel="3" x14ac:dyDescent="0.2">
      <c r="A167" t="s">
        <v>517</v>
      </c>
      <c r="G167" s="1"/>
      <c r="H167" s="1"/>
      <c r="I167" s="1"/>
      <c r="J167" s="1"/>
      <c r="K167" s="1"/>
      <c r="L167" s="1"/>
      <c r="M167" s="1"/>
      <c r="N167" s="1"/>
      <c r="O167" s="1"/>
      <c r="P167" s="1"/>
      <c r="Q167" s="1"/>
      <c r="R167" s="1"/>
      <c r="S167" s="1"/>
      <c r="T167" s="1"/>
      <c r="U167" s="1"/>
    </row>
    <row r="168" spans="1:21" ht="12.75" outlineLevel="1" x14ac:dyDescent="0.2">
      <c r="A168" t="s">
        <v>520</v>
      </c>
      <c r="B168" t="s">
        <v>310</v>
      </c>
      <c r="F168" t="str">
        <f>CONCATENATE("Total ",C4," - ",F4)</f>
        <v>Total 01 - ACTUACIÓN EN CUBIERTAS CASA TORRE Y ALMENAS</v>
      </c>
      <c r="G168" s="1"/>
      <c r="H168" s="1"/>
      <c r="I168" s="1"/>
      <c r="J168" s="1"/>
      <c r="K168" s="1"/>
      <c r="L168" s="1"/>
      <c r="M168" s="1"/>
      <c r="N168" s="1"/>
      <c r="O168" s="1">
        <f>SUM(N4:N168)</f>
        <v>0</v>
      </c>
      <c r="P168" s="1"/>
      <c r="Q168" s="1"/>
      <c r="R168" s="1"/>
      <c r="S168" s="1"/>
      <c r="T168" s="1"/>
      <c r="U168" s="1"/>
    </row>
    <row r="169" spans="1:21" ht="12.75" outlineLevel="1" x14ac:dyDescent="0.2">
      <c r="A169" t="s">
        <v>523</v>
      </c>
      <c r="G169" s="1"/>
      <c r="H169" s="1"/>
      <c r="I169" s="1"/>
      <c r="J169" s="1"/>
      <c r="K169" s="1"/>
      <c r="L169" s="1"/>
      <c r="M169" s="1"/>
      <c r="N169" s="1"/>
      <c r="O169" s="1"/>
      <c r="P169" s="1"/>
      <c r="Q169" s="1"/>
      <c r="R169" s="1"/>
      <c r="S169" s="1"/>
      <c r="T169" s="1"/>
      <c r="U169" s="1"/>
    </row>
    <row r="170" spans="1:21" ht="12.75" x14ac:dyDescent="0.2">
      <c r="A170" t="s">
        <v>526</v>
      </c>
      <c r="B170" t="s">
        <v>1626</v>
      </c>
      <c r="C170" t="s">
        <v>1671</v>
      </c>
      <c r="D170" t="s">
        <v>1672</v>
      </c>
      <c r="F170" t="s">
        <v>1673</v>
      </c>
      <c r="G170" s="1"/>
      <c r="H170" s="1"/>
      <c r="I170" s="1"/>
      <c r="J170" s="1"/>
      <c r="K170" s="1"/>
      <c r="L170" s="1"/>
      <c r="M170" s="1"/>
      <c r="N170" s="1"/>
      <c r="O170" s="1">
        <f>O270</f>
        <v>0</v>
      </c>
      <c r="P170" s="1">
        <v>1</v>
      </c>
      <c r="Q170" s="1">
        <v>0</v>
      </c>
      <c r="R170" s="1">
        <f>PRODUCT(P170:Q170)</f>
        <v>0</v>
      </c>
      <c r="S170" s="1"/>
      <c r="T170" s="1"/>
      <c r="U170" s="1">
        <f>(O170-R170)</f>
        <v>0</v>
      </c>
    </row>
    <row r="171" spans="1:21" ht="12.75" outlineLevel="1" x14ac:dyDescent="0.2">
      <c r="A171" t="s">
        <v>529</v>
      </c>
      <c r="B171" t="s">
        <v>959</v>
      </c>
      <c r="C171" t="s">
        <v>1674</v>
      </c>
      <c r="D171" t="s">
        <v>960</v>
      </c>
      <c r="E171" t="s">
        <v>133</v>
      </c>
      <c r="F171" t="s">
        <v>961</v>
      </c>
      <c r="G171" s="1"/>
      <c r="H171" s="1"/>
      <c r="I171" s="1"/>
      <c r="J171" s="1"/>
      <c r="K171" s="1"/>
      <c r="L171" s="1">
        <f>K176</f>
        <v>6</v>
      </c>
      <c r="M171" s="1">
        <f>'Cuadro de Precios'!H308</f>
        <v>0</v>
      </c>
      <c r="N171" s="1">
        <f>(L171*M171)</f>
        <v>0</v>
      </c>
      <c r="O171" s="1">
        <f>N171</f>
        <v>0</v>
      </c>
      <c r="P171" s="1">
        <v>6</v>
      </c>
      <c r="Q171" s="1">
        <f>'Cuadro de Precios'!I308</f>
        <v>0</v>
      </c>
      <c r="R171" s="1">
        <f>PRODUCT(P171:Q171)</f>
        <v>0</v>
      </c>
      <c r="S171" s="1">
        <f>(L171-P171)</f>
        <v>0</v>
      </c>
      <c r="T171" s="1">
        <f>(M171-Q171)</f>
        <v>0</v>
      </c>
      <c r="U171" s="1">
        <f>(O171-R171)</f>
        <v>0</v>
      </c>
    </row>
    <row r="172" spans="1:21" ht="12.75" outlineLevel="2" x14ac:dyDescent="0.2">
      <c r="A172" t="s">
        <v>532</v>
      </c>
      <c r="B172" t="s">
        <v>1631</v>
      </c>
      <c r="F172" t="s">
        <v>962</v>
      </c>
      <c r="G172" s="1"/>
      <c r="H172" s="1"/>
      <c r="I172" s="1"/>
      <c r="J172" s="1"/>
      <c r="K172" s="1"/>
      <c r="L172" s="1"/>
      <c r="M172" s="1"/>
      <c r="N172" s="1"/>
      <c r="O172" s="1"/>
      <c r="P172" s="1"/>
      <c r="Q172" s="1"/>
      <c r="R172" s="1"/>
      <c r="S172" s="1"/>
      <c r="T172" s="1"/>
      <c r="U172" s="1"/>
    </row>
    <row r="173" spans="1:21" ht="12.75" outlineLevel="3" x14ac:dyDescent="0.2">
      <c r="A173" t="s">
        <v>535</v>
      </c>
      <c r="F173" t="s">
        <v>1644</v>
      </c>
      <c r="G173" s="1">
        <v>2</v>
      </c>
      <c r="H173" s="1">
        <v>9</v>
      </c>
      <c r="I173" s="1"/>
      <c r="J173" s="1">
        <v>0.2</v>
      </c>
      <c r="K173" s="1">
        <f>PRODUCT(G173:J173)</f>
        <v>3.6</v>
      </c>
      <c r="L173" s="1"/>
      <c r="M173" s="1"/>
      <c r="N173" s="1"/>
      <c r="O173" s="1"/>
      <c r="P173" s="1"/>
      <c r="Q173" s="1"/>
      <c r="R173" s="1"/>
      <c r="S173" s="1"/>
      <c r="T173" s="1"/>
      <c r="U173" s="1"/>
    </row>
    <row r="174" spans="1:21" ht="12.75" outlineLevel="3" x14ac:dyDescent="0.2">
      <c r="A174" t="s">
        <v>538</v>
      </c>
      <c r="G174" s="1">
        <v>2</v>
      </c>
      <c r="H174" s="1">
        <v>6</v>
      </c>
      <c r="I174" s="1"/>
      <c r="J174" s="1">
        <v>0.2</v>
      </c>
      <c r="K174" s="1">
        <f>PRODUCT(G174:J174)</f>
        <v>2.4</v>
      </c>
      <c r="L174" s="1"/>
      <c r="M174" s="1"/>
      <c r="N174" s="1"/>
      <c r="O174" s="1"/>
      <c r="P174" s="1"/>
      <c r="Q174" s="1"/>
      <c r="R174" s="1"/>
      <c r="S174" s="1"/>
      <c r="T174" s="1"/>
      <c r="U174" s="1"/>
    </row>
    <row r="175" spans="1:21" ht="12.75" outlineLevel="3" x14ac:dyDescent="0.2">
      <c r="A175" t="s">
        <v>541</v>
      </c>
      <c r="B175" t="s">
        <v>439</v>
      </c>
      <c r="G175" s="1"/>
      <c r="H175" s="1"/>
      <c r="I175" s="1"/>
      <c r="J175" s="1"/>
      <c r="K175" s="1"/>
      <c r="L175" s="1">
        <f>SUM(K173:K174)</f>
        <v>6</v>
      </c>
      <c r="M175" s="1"/>
      <c r="N175" s="1"/>
      <c r="O175" s="1"/>
      <c r="P175" s="1"/>
      <c r="Q175" s="1"/>
      <c r="R175" s="1"/>
      <c r="S175" s="1"/>
      <c r="T175" s="1"/>
      <c r="U175" s="1"/>
    </row>
    <row r="176" spans="1:21" ht="12.75" outlineLevel="3" x14ac:dyDescent="0.2">
      <c r="A176" t="s">
        <v>544</v>
      </c>
      <c r="B176" t="s">
        <v>1632</v>
      </c>
      <c r="F176" t="s">
        <v>1633</v>
      </c>
      <c r="G176" s="1"/>
      <c r="H176" s="1"/>
      <c r="I176" s="1"/>
      <c r="J176" s="1"/>
      <c r="K176" s="1">
        <f>SUM(K173:K175)</f>
        <v>6</v>
      </c>
      <c r="L176" s="1"/>
      <c r="M176" s="1"/>
      <c r="N176" s="1"/>
      <c r="O176" s="1"/>
      <c r="P176" s="1"/>
      <c r="Q176" s="1"/>
      <c r="R176" s="1"/>
      <c r="S176" s="1"/>
      <c r="T176" s="1"/>
      <c r="U176" s="1"/>
    </row>
    <row r="177" spans="1:21" ht="12.75" outlineLevel="3" x14ac:dyDescent="0.2">
      <c r="A177" t="s">
        <v>547</v>
      </c>
      <c r="G177" s="1"/>
      <c r="H177" s="1"/>
      <c r="I177" s="1"/>
      <c r="J177" s="1"/>
      <c r="K177" s="1"/>
      <c r="L177" s="1"/>
      <c r="M177" s="1"/>
      <c r="N177" s="1"/>
      <c r="O177" s="1"/>
      <c r="P177" s="1"/>
      <c r="Q177" s="1"/>
      <c r="R177" s="1"/>
      <c r="S177" s="1"/>
      <c r="T177" s="1"/>
      <c r="U177" s="1"/>
    </row>
    <row r="178" spans="1:21" ht="12.75" outlineLevel="1" x14ac:dyDescent="0.2">
      <c r="A178" t="s">
        <v>550</v>
      </c>
      <c r="B178" t="s">
        <v>959</v>
      </c>
      <c r="C178" t="s">
        <v>1675</v>
      </c>
      <c r="D178" t="s">
        <v>964</v>
      </c>
      <c r="E178" t="s">
        <v>133</v>
      </c>
      <c r="F178" t="s">
        <v>965</v>
      </c>
      <c r="G178" s="1"/>
      <c r="H178" s="1"/>
      <c r="I178" s="1"/>
      <c r="J178" s="1"/>
      <c r="K178" s="1"/>
      <c r="L178" s="1">
        <f>K184</f>
        <v>23.4</v>
      </c>
      <c r="M178" s="1">
        <f>'Cuadro de Precios'!H309</f>
        <v>0</v>
      </c>
      <c r="N178" s="1">
        <f>(L178*M178)</f>
        <v>0</v>
      </c>
      <c r="O178" s="1">
        <f>N178</f>
        <v>0</v>
      </c>
      <c r="P178" s="1">
        <v>23.4</v>
      </c>
      <c r="Q178" s="1">
        <f>'Cuadro de Precios'!I309</f>
        <v>0</v>
      </c>
      <c r="R178" s="1">
        <f>PRODUCT(P178:Q178)</f>
        <v>0</v>
      </c>
      <c r="S178" s="1">
        <f>(L178-P178)</f>
        <v>0</v>
      </c>
      <c r="T178" s="1">
        <f>(M178-Q178)</f>
        <v>0</v>
      </c>
      <c r="U178" s="1">
        <f>(O178-R178)</f>
        <v>0</v>
      </c>
    </row>
    <row r="179" spans="1:21" ht="12.75" outlineLevel="2" x14ac:dyDescent="0.2">
      <c r="A179" t="s">
        <v>553</v>
      </c>
      <c r="B179" t="s">
        <v>1631</v>
      </c>
      <c r="F179" t="s">
        <v>966</v>
      </c>
      <c r="G179" s="1"/>
      <c r="H179" s="1"/>
      <c r="I179" s="1"/>
      <c r="J179" s="1"/>
      <c r="K179" s="1"/>
      <c r="L179" s="1"/>
      <c r="M179" s="1"/>
      <c r="N179" s="1"/>
      <c r="O179" s="1"/>
      <c r="P179" s="1"/>
      <c r="Q179" s="1"/>
      <c r="R179" s="1"/>
      <c r="S179" s="1"/>
      <c r="T179" s="1"/>
      <c r="U179" s="1"/>
    </row>
    <row r="180" spans="1:21" ht="12.75" outlineLevel="3" x14ac:dyDescent="0.2">
      <c r="A180" t="s">
        <v>556</v>
      </c>
      <c r="F180" t="s">
        <v>1676</v>
      </c>
      <c r="G180" s="1">
        <v>1</v>
      </c>
      <c r="H180" s="1">
        <v>9</v>
      </c>
      <c r="I180" s="1"/>
      <c r="J180" s="1">
        <v>0.9</v>
      </c>
      <c r="K180" s="1">
        <f>PRODUCT(G180:J180)</f>
        <v>8.1</v>
      </c>
      <c r="L180" s="1"/>
      <c r="M180" s="1"/>
      <c r="N180" s="1"/>
      <c r="O180" s="1"/>
      <c r="P180" s="1"/>
      <c r="Q180" s="1"/>
      <c r="R180" s="1"/>
      <c r="S180" s="1"/>
      <c r="T180" s="1"/>
      <c r="U180" s="1"/>
    </row>
    <row r="181" spans="1:21" ht="12.75" outlineLevel="3" x14ac:dyDescent="0.2">
      <c r="A181" t="s">
        <v>559</v>
      </c>
      <c r="G181" s="1">
        <v>1</v>
      </c>
      <c r="H181" s="1">
        <v>9</v>
      </c>
      <c r="I181" s="1"/>
      <c r="J181" s="1">
        <v>0.5</v>
      </c>
      <c r="K181" s="1">
        <f>PRODUCT(G181:J181)</f>
        <v>4.5</v>
      </c>
      <c r="L181" s="1"/>
      <c r="M181" s="1"/>
      <c r="N181" s="1"/>
      <c r="O181" s="1"/>
      <c r="P181" s="1"/>
      <c r="Q181" s="1"/>
      <c r="R181" s="1"/>
      <c r="S181" s="1"/>
      <c r="T181" s="1"/>
      <c r="U181" s="1"/>
    </row>
    <row r="182" spans="1:21" ht="12.75" outlineLevel="3" x14ac:dyDescent="0.2">
      <c r="A182" t="s">
        <v>562</v>
      </c>
      <c r="G182" s="1">
        <v>2</v>
      </c>
      <c r="H182" s="1">
        <v>6</v>
      </c>
      <c r="I182" s="1"/>
      <c r="J182" s="1">
        <v>0.9</v>
      </c>
      <c r="K182" s="1">
        <f>PRODUCT(G182:J182)</f>
        <v>10.8</v>
      </c>
      <c r="L182" s="1"/>
      <c r="M182" s="1"/>
      <c r="N182" s="1"/>
      <c r="O182" s="1"/>
      <c r="P182" s="1"/>
      <c r="Q182" s="1"/>
      <c r="R182" s="1"/>
      <c r="S182" s="1"/>
      <c r="T182" s="1"/>
      <c r="U182" s="1"/>
    </row>
    <row r="183" spans="1:21" ht="12.75" outlineLevel="3" x14ac:dyDescent="0.2">
      <c r="A183" t="s">
        <v>566</v>
      </c>
      <c r="B183" t="s">
        <v>439</v>
      </c>
      <c r="G183" s="1"/>
      <c r="H183" s="1"/>
      <c r="I183" s="1"/>
      <c r="J183" s="1"/>
      <c r="K183" s="1"/>
      <c r="L183" s="1">
        <f>SUM(K180:K182)</f>
        <v>23.4</v>
      </c>
      <c r="M183" s="1"/>
      <c r="N183" s="1"/>
      <c r="O183" s="1"/>
      <c r="P183" s="1"/>
      <c r="Q183" s="1"/>
      <c r="R183" s="1"/>
      <c r="S183" s="1"/>
      <c r="T183" s="1"/>
      <c r="U183" s="1"/>
    </row>
    <row r="184" spans="1:21" ht="12.75" outlineLevel="3" x14ac:dyDescent="0.2">
      <c r="A184" t="s">
        <v>570</v>
      </c>
      <c r="B184" t="s">
        <v>1632</v>
      </c>
      <c r="F184" t="s">
        <v>1633</v>
      </c>
      <c r="G184" s="1"/>
      <c r="H184" s="1"/>
      <c r="I184" s="1"/>
      <c r="J184" s="1"/>
      <c r="K184" s="1">
        <f>SUM(K180:K183)</f>
        <v>23.4</v>
      </c>
      <c r="L184" s="1"/>
      <c r="M184" s="1"/>
      <c r="N184" s="1"/>
      <c r="O184" s="1"/>
      <c r="P184" s="1"/>
      <c r="Q184" s="1"/>
      <c r="R184" s="1"/>
      <c r="S184" s="1"/>
      <c r="T184" s="1"/>
      <c r="U184" s="1"/>
    </row>
    <row r="185" spans="1:21" ht="12.75" outlineLevel="3" x14ac:dyDescent="0.2">
      <c r="A185" t="s">
        <v>573</v>
      </c>
      <c r="G185" s="1"/>
      <c r="H185" s="1"/>
      <c r="I185" s="1"/>
      <c r="J185" s="1"/>
      <c r="K185" s="1"/>
      <c r="L185" s="1"/>
      <c r="M185" s="1"/>
      <c r="N185" s="1"/>
      <c r="O185" s="1"/>
      <c r="P185" s="1"/>
      <c r="Q185" s="1"/>
      <c r="R185" s="1"/>
      <c r="S185" s="1"/>
      <c r="T185" s="1"/>
      <c r="U185" s="1"/>
    </row>
    <row r="186" spans="1:21" ht="12.75" outlineLevel="1" x14ac:dyDescent="0.2">
      <c r="A186" t="s">
        <v>576</v>
      </c>
      <c r="B186" t="s">
        <v>959</v>
      </c>
      <c r="C186" t="s">
        <v>1677</v>
      </c>
      <c r="D186" t="s">
        <v>984</v>
      </c>
      <c r="E186" t="s">
        <v>133</v>
      </c>
      <c r="F186" t="s">
        <v>985</v>
      </c>
      <c r="G186" s="1"/>
      <c r="H186" s="1"/>
      <c r="I186" s="1"/>
      <c r="J186" s="1"/>
      <c r="K186" s="1"/>
      <c r="L186" s="1">
        <f>K190</f>
        <v>54</v>
      </c>
      <c r="M186" s="1">
        <f>'Cuadro de Precios'!H314</f>
        <v>0</v>
      </c>
      <c r="N186" s="1">
        <f>(L186*M186)</f>
        <v>0</v>
      </c>
      <c r="O186" s="1">
        <f>N186</f>
        <v>0</v>
      </c>
      <c r="P186" s="1">
        <v>54</v>
      </c>
      <c r="Q186" s="1">
        <f>'Cuadro de Precios'!I314</f>
        <v>0</v>
      </c>
      <c r="R186" s="1">
        <f>PRODUCT(P186:Q186)</f>
        <v>0</v>
      </c>
      <c r="S186" s="1">
        <f>(L186-P186)</f>
        <v>0</v>
      </c>
      <c r="T186" s="1">
        <f>(M186-Q186)</f>
        <v>0</v>
      </c>
      <c r="U186" s="1">
        <f>(O186-R186)</f>
        <v>0</v>
      </c>
    </row>
    <row r="187" spans="1:21" ht="12.75" outlineLevel="2" x14ac:dyDescent="0.2">
      <c r="A187" t="s">
        <v>579</v>
      </c>
      <c r="B187" t="s">
        <v>1631</v>
      </c>
      <c r="F187" t="s">
        <v>986</v>
      </c>
      <c r="G187" s="1"/>
      <c r="H187" s="1"/>
      <c r="I187" s="1"/>
      <c r="J187" s="1"/>
      <c r="K187" s="1"/>
      <c r="L187" s="1"/>
      <c r="M187" s="1"/>
      <c r="N187" s="1"/>
      <c r="O187" s="1"/>
      <c r="P187" s="1"/>
      <c r="Q187" s="1"/>
      <c r="R187" s="1"/>
      <c r="S187" s="1"/>
      <c r="T187" s="1"/>
      <c r="U187" s="1"/>
    </row>
    <row r="188" spans="1:21" ht="12.75" outlineLevel="3" x14ac:dyDescent="0.2">
      <c r="A188" t="s">
        <v>582</v>
      </c>
      <c r="G188" s="1">
        <v>1</v>
      </c>
      <c r="H188" s="1">
        <v>9</v>
      </c>
      <c r="I188" s="1">
        <v>6</v>
      </c>
      <c r="J188" s="1"/>
      <c r="K188" s="1">
        <f>PRODUCT(G188:J188)</f>
        <v>54</v>
      </c>
      <c r="L188" s="1"/>
      <c r="M188" s="1"/>
      <c r="N188" s="1"/>
      <c r="O188" s="1"/>
      <c r="P188" s="1"/>
      <c r="Q188" s="1"/>
      <c r="R188" s="1"/>
      <c r="S188" s="1"/>
      <c r="T188" s="1"/>
      <c r="U188" s="1"/>
    </row>
    <row r="189" spans="1:21" ht="12.75" outlineLevel="3" x14ac:dyDescent="0.2">
      <c r="A189" t="s">
        <v>586</v>
      </c>
      <c r="B189" t="s">
        <v>439</v>
      </c>
      <c r="G189" s="1"/>
      <c r="H189" s="1"/>
      <c r="I189" s="1"/>
      <c r="J189" s="1"/>
      <c r="K189" s="1"/>
      <c r="L189" s="1">
        <f>SUM(K188:K188)</f>
        <v>54</v>
      </c>
      <c r="M189" s="1"/>
      <c r="N189" s="1"/>
      <c r="O189" s="1"/>
      <c r="P189" s="1"/>
      <c r="Q189" s="1"/>
      <c r="R189" s="1"/>
      <c r="S189" s="1"/>
      <c r="T189" s="1"/>
      <c r="U189" s="1"/>
    </row>
    <row r="190" spans="1:21" ht="12.75" outlineLevel="3" x14ac:dyDescent="0.2">
      <c r="A190" t="s">
        <v>589</v>
      </c>
      <c r="B190" t="s">
        <v>1632</v>
      </c>
      <c r="F190" t="s">
        <v>1633</v>
      </c>
      <c r="G190" s="1"/>
      <c r="H190" s="1"/>
      <c r="I190" s="1"/>
      <c r="J190" s="1"/>
      <c r="K190" s="1">
        <f>SUM(K188:K189)</f>
        <v>54</v>
      </c>
      <c r="L190" s="1"/>
      <c r="M190" s="1"/>
      <c r="N190" s="1"/>
      <c r="O190" s="1"/>
      <c r="P190" s="1"/>
      <c r="Q190" s="1"/>
      <c r="R190" s="1"/>
      <c r="S190" s="1"/>
      <c r="T190" s="1"/>
      <c r="U190" s="1"/>
    </row>
    <row r="191" spans="1:21" ht="12.75" outlineLevel="3" x14ac:dyDescent="0.2">
      <c r="A191" t="s">
        <v>592</v>
      </c>
      <c r="G191" s="1"/>
      <c r="H191" s="1"/>
      <c r="I191" s="1"/>
      <c r="J191" s="1"/>
      <c r="K191" s="1"/>
      <c r="L191" s="1"/>
      <c r="M191" s="1"/>
      <c r="N191" s="1"/>
      <c r="O191" s="1"/>
      <c r="P191" s="1"/>
      <c r="Q191" s="1"/>
      <c r="R191" s="1"/>
      <c r="S191" s="1"/>
      <c r="T191" s="1"/>
      <c r="U191" s="1"/>
    </row>
    <row r="192" spans="1:21" ht="12.75" outlineLevel="1" x14ac:dyDescent="0.2">
      <c r="A192" t="s">
        <v>595</v>
      </c>
      <c r="B192" t="s">
        <v>959</v>
      </c>
      <c r="C192" t="s">
        <v>1678</v>
      </c>
      <c r="D192" t="s">
        <v>1189</v>
      </c>
      <c r="E192" t="s">
        <v>133</v>
      </c>
      <c r="F192" t="s">
        <v>1190</v>
      </c>
      <c r="G192" s="1"/>
      <c r="H192" s="1"/>
      <c r="I192" s="1"/>
      <c r="J192" s="1"/>
      <c r="K192" s="1"/>
      <c r="L192" s="1">
        <f>K196</f>
        <v>54</v>
      </c>
      <c r="M192" s="1">
        <f>'Cuadro de Precios'!H366</f>
        <v>0</v>
      </c>
      <c r="N192" s="1">
        <f>(L192*M192)</f>
        <v>0</v>
      </c>
      <c r="O192" s="1">
        <f>N192</f>
        <v>0</v>
      </c>
      <c r="P192" s="1">
        <v>54</v>
      </c>
      <c r="Q192" s="1">
        <f>'Cuadro de Precios'!I366</f>
        <v>0</v>
      </c>
      <c r="R192" s="1">
        <f>PRODUCT(P192:Q192)</f>
        <v>0</v>
      </c>
      <c r="S192" s="1">
        <f>(L192-P192)</f>
        <v>0</v>
      </c>
      <c r="T192" s="1">
        <f>(M192-Q192)</f>
        <v>0</v>
      </c>
      <c r="U192" s="1">
        <f>(O192-R192)</f>
        <v>0</v>
      </c>
    </row>
    <row r="193" spans="1:21" ht="12.75" outlineLevel="2" x14ac:dyDescent="0.2">
      <c r="A193" t="s">
        <v>598</v>
      </c>
      <c r="B193" t="s">
        <v>1631</v>
      </c>
      <c r="F193" t="s">
        <v>1191</v>
      </c>
      <c r="G193" s="1"/>
      <c r="H193" s="1"/>
      <c r="I193" s="1"/>
      <c r="J193" s="1"/>
      <c r="K193" s="1"/>
      <c r="L193" s="1"/>
      <c r="M193" s="1"/>
      <c r="N193" s="1"/>
      <c r="O193" s="1"/>
      <c r="P193" s="1"/>
      <c r="Q193" s="1"/>
      <c r="R193" s="1"/>
      <c r="S193" s="1"/>
      <c r="T193" s="1"/>
      <c r="U193" s="1"/>
    </row>
    <row r="194" spans="1:21" ht="12.75" outlineLevel="3" x14ac:dyDescent="0.2">
      <c r="A194" t="s">
        <v>601</v>
      </c>
      <c r="G194" s="1">
        <v>1</v>
      </c>
      <c r="H194" s="1">
        <v>9</v>
      </c>
      <c r="I194" s="1">
        <v>6</v>
      </c>
      <c r="J194" s="1"/>
      <c r="K194" s="1">
        <f>PRODUCT(G194:J194)</f>
        <v>54</v>
      </c>
      <c r="L194" s="1"/>
      <c r="M194" s="1"/>
      <c r="N194" s="1"/>
      <c r="O194" s="1"/>
      <c r="P194" s="1"/>
      <c r="Q194" s="1"/>
      <c r="R194" s="1"/>
      <c r="S194" s="1"/>
      <c r="T194" s="1"/>
      <c r="U194" s="1"/>
    </row>
    <row r="195" spans="1:21" ht="12.75" outlineLevel="3" x14ac:dyDescent="0.2">
      <c r="A195" t="s">
        <v>604</v>
      </c>
      <c r="B195" t="s">
        <v>439</v>
      </c>
      <c r="G195" s="1"/>
      <c r="H195" s="1"/>
      <c r="I195" s="1"/>
      <c r="J195" s="1"/>
      <c r="K195" s="1"/>
      <c r="L195" s="1">
        <f>SUM(K194:K194)</f>
        <v>54</v>
      </c>
      <c r="M195" s="1"/>
      <c r="N195" s="1"/>
      <c r="O195" s="1"/>
      <c r="P195" s="1"/>
      <c r="Q195" s="1"/>
      <c r="R195" s="1"/>
      <c r="S195" s="1"/>
      <c r="T195" s="1"/>
      <c r="U195" s="1"/>
    </row>
    <row r="196" spans="1:21" ht="12.75" outlineLevel="3" x14ac:dyDescent="0.2">
      <c r="A196" t="s">
        <v>607</v>
      </c>
      <c r="B196" t="s">
        <v>1632</v>
      </c>
      <c r="F196" t="s">
        <v>1633</v>
      </c>
      <c r="G196" s="1"/>
      <c r="H196" s="1"/>
      <c r="I196" s="1"/>
      <c r="J196" s="1"/>
      <c r="K196" s="1">
        <f>SUM(K194:K195)</f>
        <v>54</v>
      </c>
      <c r="L196" s="1"/>
      <c r="M196" s="1"/>
      <c r="N196" s="1"/>
      <c r="O196" s="1"/>
      <c r="P196" s="1"/>
      <c r="Q196" s="1"/>
      <c r="R196" s="1"/>
      <c r="S196" s="1"/>
      <c r="T196" s="1"/>
      <c r="U196" s="1"/>
    </row>
    <row r="197" spans="1:21" ht="12.75" outlineLevel="3" x14ac:dyDescent="0.2">
      <c r="A197" t="s">
        <v>610</v>
      </c>
      <c r="G197" s="1"/>
      <c r="H197" s="1"/>
      <c r="I197" s="1"/>
      <c r="J197" s="1"/>
      <c r="K197" s="1"/>
      <c r="L197" s="1"/>
      <c r="M197" s="1"/>
      <c r="N197" s="1"/>
      <c r="O197" s="1"/>
      <c r="P197" s="1"/>
      <c r="Q197" s="1"/>
      <c r="R197" s="1"/>
      <c r="S197" s="1"/>
      <c r="T197" s="1"/>
      <c r="U197" s="1"/>
    </row>
    <row r="198" spans="1:21" ht="12.75" outlineLevel="1" x14ac:dyDescent="0.2">
      <c r="A198" t="s">
        <v>613</v>
      </c>
      <c r="B198" t="s">
        <v>959</v>
      </c>
      <c r="C198" t="s">
        <v>1679</v>
      </c>
      <c r="D198" t="s">
        <v>1193</v>
      </c>
      <c r="E198" t="s">
        <v>133</v>
      </c>
      <c r="F198" t="s">
        <v>1194</v>
      </c>
      <c r="G198" s="1"/>
      <c r="H198" s="1"/>
      <c r="I198" s="1"/>
      <c r="J198" s="1"/>
      <c r="K198" s="1"/>
      <c r="L198" s="1">
        <f>K203</f>
        <v>69</v>
      </c>
      <c r="M198" s="1">
        <f>'Cuadro de Precios'!H367</f>
        <v>0</v>
      </c>
      <c r="N198" s="1">
        <f>(L198*M198)</f>
        <v>0</v>
      </c>
      <c r="O198" s="1">
        <f>N198</f>
        <v>0</v>
      </c>
      <c r="P198" s="1">
        <v>69</v>
      </c>
      <c r="Q198" s="1">
        <f>'Cuadro de Precios'!I367</f>
        <v>0</v>
      </c>
      <c r="R198" s="1">
        <f>PRODUCT(P198:Q198)</f>
        <v>0</v>
      </c>
      <c r="S198" s="1">
        <f>(L198-P198)</f>
        <v>0</v>
      </c>
      <c r="T198" s="1">
        <f>(M198-Q198)</f>
        <v>0</v>
      </c>
      <c r="U198" s="1">
        <f>(O198-R198)</f>
        <v>0</v>
      </c>
    </row>
    <row r="199" spans="1:21" ht="12.75" outlineLevel="2" x14ac:dyDescent="0.2">
      <c r="A199" t="s">
        <v>616</v>
      </c>
      <c r="B199" t="s">
        <v>1631</v>
      </c>
      <c r="F199" t="s">
        <v>1195</v>
      </c>
      <c r="G199" s="1"/>
      <c r="H199" s="1"/>
      <c r="I199" s="1"/>
      <c r="J199" s="1"/>
      <c r="K199" s="1"/>
      <c r="L199" s="1"/>
      <c r="M199" s="1"/>
      <c r="N199" s="1"/>
      <c r="O199" s="1"/>
      <c r="P199" s="1"/>
      <c r="Q199" s="1"/>
      <c r="R199" s="1"/>
      <c r="S199" s="1"/>
      <c r="T199" s="1"/>
      <c r="U199" s="1"/>
    </row>
    <row r="200" spans="1:21" ht="12.75" outlineLevel="3" x14ac:dyDescent="0.2">
      <c r="A200" t="s">
        <v>619</v>
      </c>
      <c r="F200" t="s">
        <v>1680</v>
      </c>
      <c r="G200" s="1">
        <v>1</v>
      </c>
      <c r="H200" s="1">
        <v>9</v>
      </c>
      <c r="I200" s="1">
        <v>6</v>
      </c>
      <c r="J200" s="1"/>
      <c r="K200" s="1">
        <f>PRODUCT(G200:J200)</f>
        <v>54</v>
      </c>
      <c r="L200" s="1"/>
      <c r="M200" s="1"/>
      <c r="N200" s="1"/>
      <c r="O200" s="1"/>
      <c r="P200" s="1"/>
      <c r="Q200" s="1"/>
      <c r="R200" s="1"/>
      <c r="S200" s="1"/>
      <c r="T200" s="1"/>
      <c r="U200" s="1"/>
    </row>
    <row r="201" spans="1:21" ht="12.75" outlineLevel="3" x14ac:dyDescent="0.2">
      <c r="A201" t="s">
        <v>622</v>
      </c>
      <c r="F201" t="s">
        <v>1681</v>
      </c>
      <c r="G201" s="1">
        <v>1</v>
      </c>
      <c r="H201" s="1">
        <v>30</v>
      </c>
      <c r="I201" s="1"/>
      <c r="J201" s="1">
        <v>0.5</v>
      </c>
      <c r="K201" s="1">
        <f>PRODUCT(G201:J201)</f>
        <v>15</v>
      </c>
      <c r="L201" s="1"/>
      <c r="M201" s="1"/>
      <c r="N201" s="1"/>
      <c r="O201" s="1"/>
      <c r="P201" s="1"/>
      <c r="Q201" s="1"/>
      <c r="R201" s="1"/>
      <c r="S201" s="1"/>
      <c r="T201" s="1"/>
      <c r="U201" s="1"/>
    </row>
    <row r="202" spans="1:21" ht="12.75" outlineLevel="3" x14ac:dyDescent="0.2">
      <c r="A202" t="s">
        <v>625</v>
      </c>
      <c r="B202" t="s">
        <v>439</v>
      </c>
      <c r="G202" s="1"/>
      <c r="H202" s="1"/>
      <c r="I202" s="1"/>
      <c r="J202" s="1"/>
      <c r="K202" s="1"/>
      <c r="L202" s="1">
        <f>SUM(K200:K201)</f>
        <v>69</v>
      </c>
      <c r="M202" s="1"/>
      <c r="N202" s="1"/>
      <c r="O202" s="1"/>
      <c r="P202" s="1"/>
      <c r="Q202" s="1"/>
      <c r="R202" s="1"/>
      <c r="S202" s="1"/>
      <c r="T202" s="1"/>
      <c r="U202" s="1"/>
    </row>
    <row r="203" spans="1:21" ht="12.75" outlineLevel="3" x14ac:dyDescent="0.2">
      <c r="A203" t="s">
        <v>628</v>
      </c>
      <c r="B203" t="s">
        <v>1632</v>
      </c>
      <c r="F203" t="s">
        <v>1633</v>
      </c>
      <c r="G203" s="1"/>
      <c r="H203" s="1"/>
      <c r="I203" s="1"/>
      <c r="J203" s="1"/>
      <c r="K203" s="1">
        <f>SUM(K200:K202)</f>
        <v>69</v>
      </c>
      <c r="L203" s="1"/>
      <c r="M203" s="1"/>
      <c r="N203" s="1"/>
      <c r="O203" s="1"/>
      <c r="P203" s="1"/>
      <c r="Q203" s="1"/>
      <c r="R203" s="1"/>
      <c r="S203" s="1"/>
      <c r="T203" s="1"/>
      <c r="U203" s="1"/>
    </row>
    <row r="204" spans="1:21" ht="12.75" outlineLevel="3" x14ac:dyDescent="0.2">
      <c r="A204" t="s">
        <v>631</v>
      </c>
      <c r="G204" s="1"/>
      <c r="H204" s="1"/>
      <c r="I204" s="1"/>
      <c r="J204" s="1"/>
      <c r="K204" s="1"/>
      <c r="L204" s="1"/>
      <c r="M204" s="1"/>
      <c r="N204" s="1"/>
      <c r="O204" s="1"/>
      <c r="P204" s="1"/>
      <c r="Q204" s="1"/>
      <c r="R204" s="1"/>
      <c r="S204" s="1"/>
      <c r="T204" s="1"/>
      <c r="U204" s="1"/>
    </row>
    <row r="205" spans="1:21" ht="12.75" outlineLevel="1" x14ac:dyDescent="0.2">
      <c r="A205" t="s">
        <v>634</v>
      </c>
      <c r="B205" t="s">
        <v>959</v>
      </c>
      <c r="C205" t="s">
        <v>1682</v>
      </c>
      <c r="D205" t="s">
        <v>1185</v>
      </c>
      <c r="E205" t="s">
        <v>20</v>
      </c>
      <c r="F205" t="s">
        <v>1186</v>
      </c>
      <c r="G205" s="1"/>
      <c r="H205" s="1"/>
      <c r="I205" s="1"/>
      <c r="J205" s="1"/>
      <c r="K205" s="1"/>
      <c r="L205" s="1">
        <f>K209</f>
        <v>1</v>
      </c>
      <c r="M205" s="1">
        <f>'Cuadro de Precios'!H365</f>
        <v>0</v>
      </c>
      <c r="N205" s="1">
        <f>(L205*M205)</f>
        <v>0</v>
      </c>
      <c r="O205" s="1">
        <f>N205</f>
        <v>0</v>
      </c>
      <c r="P205" s="1">
        <v>1</v>
      </c>
      <c r="Q205" s="1">
        <f>'Cuadro de Precios'!I365</f>
        <v>0</v>
      </c>
      <c r="R205" s="1">
        <f>PRODUCT(P205:Q205)</f>
        <v>0</v>
      </c>
      <c r="S205" s="1">
        <f>(L205-P205)</f>
        <v>0</v>
      </c>
      <c r="T205" s="1">
        <f>(M205-Q205)</f>
        <v>0</v>
      </c>
      <c r="U205" s="1">
        <f>(O205-R205)</f>
        <v>0</v>
      </c>
    </row>
    <row r="206" spans="1:21" ht="12.75" outlineLevel="2" x14ac:dyDescent="0.2">
      <c r="A206" t="s">
        <v>637</v>
      </c>
      <c r="B206" t="s">
        <v>1631</v>
      </c>
      <c r="F206" t="s">
        <v>1187</v>
      </c>
      <c r="G206" s="1"/>
      <c r="H206" s="1"/>
      <c r="I206" s="1"/>
      <c r="J206" s="1"/>
      <c r="K206" s="1"/>
      <c r="L206" s="1"/>
      <c r="M206" s="1"/>
      <c r="N206" s="1"/>
      <c r="O206" s="1"/>
      <c r="P206" s="1"/>
      <c r="Q206" s="1"/>
      <c r="R206" s="1"/>
      <c r="S206" s="1"/>
      <c r="T206" s="1"/>
      <c r="U206" s="1"/>
    </row>
    <row r="207" spans="1:21" ht="12.75" outlineLevel="3" x14ac:dyDescent="0.2">
      <c r="A207" t="s">
        <v>640</v>
      </c>
      <c r="G207" s="1">
        <v>1</v>
      </c>
      <c r="H207" s="1"/>
      <c r="I207" s="1"/>
      <c r="J207" s="1"/>
      <c r="K207" s="1">
        <f>PRODUCT(G207:J207)</f>
        <v>1</v>
      </c>
      <c r="L207" s="1"/>
      <c r="M207" s="1"/>
      <c r="N207" s="1"/>
      <c r="O207" s="1"/>
      <c r="P207" s="1"/>
      <c r="Q207" s="1"/>
      <c r="R207" s="1"/>
      <c r="S207" s="1"/>
      <c r="T207" s="1"/>
      <c r="U207" s="1"/>
    </row>
    <row r="208" spans="1:21" ht="12.75" outlineLevel="3" x14ac:dyDescent="0.2">
      <c r="A208" t="s">
        <v>643</v>
      </c>
      <c r="B208" t="s">
        <v>439</v>
      </c>
      <c r="G208" s="1"/>
      <c r="H208" s="1"/>
      <c r="I208" s="1"/>
      <c r="J208" s="1"/>
      <c r="K208" s="1"/>
      <c r="L208" s="1">
        <f>SUM(K207:K207)</f>
        <v>1</v>
      </c>
      <c r="M208" s="1"/>
      <c r="N208" s="1"/>
      <c r="O208" s="1"/>
      <c r="P208" s="1"/>
      <c r="Q208" s="1"/>
      <c r="R208" s="1"/>
      <c r="S208" s="1"/>
      <c r="T208" s="1"/>
      <c r="U208" s="1"/>
    </row>
    <row r="209" spans="1:21" ht="12.75" outlineLevel="3" x14ac:dyDescent="0.2">
      <c r="A209" t="s">
        <v>646</v>
      </c>
      <c r="B209" t="s">
        <v>1632</v>
      </c>
      <c r="F209" t="s">
        <v>1633</v>
      </c>
      <c r="G209" s="1"/>
      <c r="H209" s="1"/>
      <c r="I209" s="1"/>
      <c r="J209" s="1"/>
      <c r="K209" s="1">
        <f>SUM(K207:K208)</f>
        <v>1</v>
      </c>
      <c r="L209" s="1"/>
      <c r="M209" s="1"/>
      <c r="N209" s="1"/>
      <c r="O209" s="1"/>
      <c r="P209" s="1"/>
      <c r="Q209" s="1"/>
      <c r="R209" s="1"/>
      <c r="S209" s="1"/>
      <c r="T209" s="1"/>
      <c r="U209" s="1"/>
    </row>
    <row r="210" spans="1:21" ht="12.75" outlineLevel="3" x14ac:dyDescent="0.2">
      <c r="A210" t="s">
        <v>649</v>
      </c>
      <c r="G210" s="1"/>
      <c r="H210" s="1"/>
      <c r="I210" s="1"/>
      <c r="J210" s="1"/>
      <c r="K210" s="1"/>
      <c r="L210" s="1"/>
      <c r="M210" s="1"/>
      <c r="N210" s="1"/>
      <c r="O210" s="1"/>
      <c r="P210" s="1"/>
      <c r="Q210" s="1"/>
      <c r="R210" s="1"/>
      <c r="S210" s="1"/>
      <c r="T210" s="1"/>
      <c r="U210" s="1"/>
    </row>
    <row r="211" spans="1:21" ht="12.75" outlineLevel="1" x14ac:dyDescent="0.2">
      <c r="A211" t="s">
        <v>652</v>
      </c>
      <c r="B211" t="s">
        <v>959</v>
      </c>
      <c r="C211" t="s">
        <v>1683</v>
      </c>
      <c r="D211" t="s">
        <v>1075</v>
      </c>
      <c r="E211" t="s">
        <v>20</v>
      </c>
      <c r="F211" t="s">
        <v>1076</v>
      </c>
      <c r="G211" s="1"/>
      <c r="H211" s="1"/>
      <c r="I211" s="1"/>
      <c r="J211" s="1"/>
      <c r="K211" s="1"/>
      <c r="L211" s="1">
        <f>K215</f>
        <v>2</v>
      </c>
      <c r="M211" s="1">
        <f>'Cuadro de Precios'!H337</f>
        <v>0</v>
      </c>
      <c r="N211" s="1">
        <f>(L211*M211)</f>
        <v>0</v>
      </c>
      <c r="O211" s="1">
        <f>N211</f>
        <v>0</v>
      </c>
      <c r="P211" s="1">
        <v>2</v>
      </c>
      <c r="Q211" s="1">
        <f>'Cuadro de Precios'!I337</f>
        <v>0</v>
      </c>
      <c r="R211" s="1">
        <f>PRODUCT(P211:Q211)</f>
        <v>0</v>
      </c>
      <c r="S211" s="1">
        <f>(L211-P211)</f>
        <v>0</v>
      </c>
      <c r="T211" s="1">
        <f>(M211-Q211)</f>
        <v>0</v>
      </c>
      <c r="U211" s="1">
        <f>(O211-R211)</f>
        <v>0</v>
      </c>
    </row>
    <row r="212" spans="1:21" ht="12.75" outlineLevel="2" x14ac:dyDescent="0.2">
      <c r="A212" t="s">
        <v>655</v>
      </c>
      <c r="B212" t="s">
        <v>1631</v>
      </c>
      <c r="F212" t="s">
        <v>1077</v>
      </c>
      <c r="G212" s="1"/>
      <c r="H212" s="1"/>
      <c r="I212" s="1"/>
      <c r="J212" s="1"/>
      <c r="K212" s="1"/>
      <c r="L212" s="1"/>
      <c r="M212" s="1"/>
      <c r="N212" s="1"/>
      <c r="O212" s="1"/>
      <c r="P212" s="1"/>
      <c r="Q212" s="1"/>
      <c r="R212" s="1"/>
      <c r="S212" s="1"/>
      <c r="T212" s="1"/>
      <c r="U212" s="1"/>
    </row>
    <row r="213" spans="1:21" ht="12.75" outlineLevel="3" x14ac:dyDescent="0.2">
      <c r="A213" t="s">
        <v>658</v>
      </c>
      <c r="F213" t="s">
        <v>1648</v>
      </c>
      <c r="G213" s="1">
        <v>2</v>
      </c>
      <c r="H213" s="1"/>
      <c r="I213" s="1"/>
      <c r="J213" s="1"/>
      <c r="K213" s="1">
        <f>PRODUCT(G213:J213)</f>
        <v>2</v>
      </c>
      <c r="L213" s="1"/>
      <c r="M213" s="1"/>
      <c r="N213" s="1"/>
      <c r="O213" s="1"/>
      <c r="P213" s="1"/>
      <c r="Q213" s="1"/>
      <c r="R213" s="1"/>
      <c r="S213" s="1"/>
      <c r="T213" s="1"/>
      <c r="U213" s="1"/>
    </row>
    <row r="214" spans="1:21" ht="12.75" outlineLevel="3" x14ac:dyDescent="0.2">
      <c r="A214" t="s">
        <v>661</v>
      </c>
      <c r="B214" t="s">
        <v>439</v>
      </c>
      <c r="G214" s="1"/>
      <c r="H214" s="1"/>
      <c r="I214" s="1"/>
      <c r="J214" s="1"/>
      <c r="K214" s="1"/>
      <c r="L214" s="1">
        <f>SUM(K213:K213)</f>
        <v>2</v>
      </c>
      <c r="M214" s="1"/>
      <c r="N214" s="1"/>
      <c r="O214" s="1"/>
      <c r="P214" s="1"/>
      <c r="Q214" s="1"/>
      <c r="R214" s="1"/>
      <c r="S214" s="1"/>
      <c r="T214" s="1"/>
      <c r="U214" s="1"/>
    </row>
    <row r="215" spans="1:21" ht="12.75" outlineLevel="3" x14ac:dyDescent="0.2">
      <c r="A215" t="s">
        <v>664</v>
      </c>
      <c r="B215" t="s">
        <v>1632</v>
      </c>
      <c r="F215" t="s">
        <v>1633</v>
      </c>
      <c r="G215" s="1"/>
      <c r="H215" s="1"/>
      <c r="I215" s="1"/>
      <c r="J215" s="1"/>
      <c r="K215" s="1">
        <f>SUM(K213:K214)</f>
        <v>2</v>
      </c>
      <c r="L215" s="1"/>
      <c r="M215" s="1"/>
      <c r="N215" s="1"/>
      <c r="O215" s="1"/>
      <c r="P215" s="1"/>
      <c r="Q215" s="1"/>
      <c r="R215" s="1"/>
      <c r="S215" s="1"/>
      <c r="T215" s="1"/>
      <c r="U215" s="1"/>
    </row>
    <row r="216" spans="1:21" ht="12.75" outlineLevel="3" x14ac:dyDescent="0.2">
      <c r="A216" t="s">
        <v>667</v>
      </c>
      <c r="G216" s="1"/>
      <c r="H216" s="1"/>
      <c r="I216" s="1"/>
      <c r="J216" s="1"/>
      <c r="K216" s="1"/>
      <c r="L216" s="1"/>
      <c r="M216" s="1"/>
      <c r="N216" s="1"/>
      <c r="O216" s="1"/>
      <c r="P216" s="1"/>
      <c r="Q216" s="1"/>
      <c r="R216" s="1"/>
      <c r="S216" s="1"/>
      <c r="T216" s="1"/>
      <c r="U216" s="1"/>
    </row>
    <row r="217" spans="1:21" ht="12.75" outlineLevel="1" x14ac:dyDescent="0.2">
      <c r="A217" t="s">
        <v>670</v>
      </c>
      <c r="B217" t="s">
        <v>959</v>
      </c>
      <c r="C217" t="s">
        <v>1684</v>
      </c>
      <c r="D217" t="s">
        <v>1012</v>
      </c>
      <c r="E217" t="s">
        <v>20</v>
      </c>
      <c r="F217" t="s">
        <v>1013</v>
      </c>
      <c r="G217" s="1"/>
      <c r="H217" s="1"/>
      <c r="I217" s="1"/>
      <c r="J217" s="1"/>
      <c r="K217" s="1"/>
      <c r="L217" s="1">
        <f>K221</f>
        <v>2</v>
      </c>
      <c r="M217" s="1">
        <f>'Cuadro de Precios'!H321</f>
        <v>0</v>
      </c>
      <c r="N217" s="1">
        <f>(L217*M217)</f>
        <v>0</v>
      </c>
      <c r="O217" s="1">
        <f>N217</f>
        <v>0</v>
      </c>
      <c r="P217" s="1">
        <v>2</v>
      </c>
      <c r="Q217" s="1">
        <f>'Cuadro de Precios'!I321</f>
        <v>0</v>
      </c>
      <c r="R217" s="1">
        <f>PRODUCT(P217:Q217)</f>
        <v>0</v>
      </c>
      <c r="S217" s="1">
        <f>(L217-P217)</f>
        <v>0</v>
      </c>
      <c r="T217" s="1">
        <f>(M217-Q217)</f>
        <v>0</v>
      </c>
      <c r="U217" s="1">
        <f>(O217-R217)</f>
        <v>0</v>
      </c>
    </row>
    <row r="218" spans="1:21" ht="12.75" outlineLevel="2" x14ac:dyDescent="0.2">
      <c r="A218" t="s">
        <v>673</v>
      </c>
      <c r="B218" t="s">
        <v>1631</v>
      </c>
      <c r="F218" t="s">
        <v>1014</v>
      </c>
      <c r="G218" s="1"/>
      <c r="H218" s="1"/>
      <c r="I218" s="1"/>
      <c r="J218" s="1"/>
      <c r="K218" s="1"/>
      <c r="L218" s="1"/>
      <c r="M218" s="1"/>
      <c r="N218" s="1"/>
      <c r="O218" s="1"/>
      <c r="P218" s="1"/>
      <c r="Q218" s="1"/>
      <c r="R218" s="1"/>
      <c r="S218" s="1"/>
      <c r="T218" s="1"/>
      <c r="U218" s="1"/>
    </row>
    <row r="219" spans="1:21" ht="12.75" outlineLevel="3" x14ac:dyDescent="0.2">
      <c r="A219" t="s">
        <v>676</v>
      </c>
      <c r="F219" t="s">
        <v>1648</v>
      </c>
      <c r="G219" s="1">
        <v>2</v>
      </c>
      <c r="H219" s="1"/>
      <c r="I219" s="1"/>
      <c r="J219" s="1"/>
      <c r="K219" s="1">
        <f>PRODUCT(G219:J219)</f>
        <v>2</v>
      </c>
      <c r="L219" s="1"/>
      <c r="M219" s="1"/>
      <c r="N219" s="1"/>
      <c r="O219" s="1"/>
      <c r="P219" s="1"/>
      <c r="Q219" s="1"/>
      <c r="R219" s="1"/>
      <c r="S219" s="1"/>
      <c r="T219" s="1"/>
      <c r="U219" s="1"/>
    </row>
    <row r="220" spans="1:21" ht="12.75" outlineLevel="3" x14ac:dyDescent="0.2">
      <c r="A220" t="s">
        <v>679</v>
      </c>
      <c r="B220" t="s">
        <v>439</v>
      </c>
      <c r="G220" s="1"/>
      <c r="H220" s="1"/>
      <c r="I220" s="1"/>
      <c r="J220" s="1"/>
      <c r="K220" s="1"/>
      <c r="L220" s="1">
        <f>SUM(K219:K219)</f>
        <v>2</v>
      </c>
      <c r="M220" s="1"/>
      <c r="N220" s="1"/>
      <c r="O220" s="1"/>
      <c r="P220" s="1"/>
      <c r="Q220" s="1"/>
      <c r="R220" s="1"/>
      <c r="S220" s="1"/>
      <c r="T220" s="1"/>
      <c r="U220" s="1"/>
    </row>
    <row r="221" spans="1:21" ht="12.75" outlineLevel="3" x14ac:dyDescent="0.2">
      <c r="A221" t="s">
        <v>682</v>
      </c>
      <c r="B221" t="s">
        <v>1632</v>
      </c>
      <c r="F221" t="s">
        <v>1633</v>
      </c>
      <c r="G221" s="1"/>
      <c r="H221" s="1"/>
      <c r="I221" s="1"/>
      <c r="J221" s="1"/>
      <c r="K221" s="1">
        <f>SUM(K219:K220)</f>
        <v>2</v>
      </c>
      <c r="L221" s="1"/>
      <c r="M221" s="1"/>
      <c r="N221" s="1"/>
      <c r="O221" s="1"/>
      <c r="P221" s="1"/>
      <c r="Q221" s="1"/>
      <c r="R221" s="1"/>
      <c r="S221" s="1"/>
      <c r="T221" s="1"/>
      <c r="U221" s="1"/>
    </row>
    <row r="222" spans="1:21" ht="12.75" outlineLevel="3" x14ac:dyDescent="0.2">
      <c r="A222" t="s">
        <v>685</v>
      </c>
      <c r="G222" s="1"/>
      <c r="H222" s="1"/>
      <c r="I222" s="1"/>
      <c r="J222" s="1"/>
      <c r="K222" s="1"/>
      <c r="L222" s="1"/>
      <c r="M222" s="1"/>
      <c r="N222" s="1"/>
      <c r="O222" s="1"/>
      <c r="P222" s="1"/>
      <c r="Q222" s="1"/>
      <c r="R222" s="1"/>
      <c r="S222" s="1"/>
      <c r="T222" s="1"/>
      <c r="U222" s="1"/>
    </row>
    <row r="223" spans="1:21" ht="12.75" outlineLevel="1" x14ac:dyDescent="0.2">
      <c r="A223" t="s">
        <v>688</v>
      </c>
      <c r="B223" t="s">
        <v>959</v>
      </c>
      <c r="C223" t="s">
        <v>1685</v>
      </c>
      <c r="D223" t="s">
        <v>1121</v>
      </c>
      <c r="E223" t="s">
        <v>35</v>
      </c>
      <c r="F223" t="s">
        <v>1122</v>
      </c>
      <c r="G223" s="1"/>
      <c r="H223" s="1"/>
      <c r="I223" s="1"/>
      <c r="J223" s="1"/>
      <c r="K223" s="1"/>
      <c r="L223" s="1">
        <f>K227</f>
        <v>12</v>
      </c>
      <c r="M223" s="1">
        <f>'Cuadro de Precios'!H349</f>
        <v>0</v>
      </c>
      <c r="N223" s="1">
        <f>(L223*M223)</f>
        <v>0</v>
      </c>
      <c r="O223" s="1">
        <f>N223</f>
        <v>0</v>
      </c>
      <c r="P223" s="1">
        <v>12</v>
      </c>
      <c r="Q223" s="1">
        <f>'Cuadro de Precios'!I349</f>
        <v>0</v>
      </c>
      <c r="R223" s="1">
        <f>PRODUCT(P223:Q223)</f>
        <v>0</v>
      </c>
      <c r="S223" s="1">
        <f>(L223-P223)</f>
        <v>0</v>
      </c>
      <c r="T223" s="1">
        <f>(M223-Q223)</f>
        <v>0</v>
      </c>
      <c r="U223" s="1">
        <f>(O223-R223)</f>
        <v>0</v>
      </c>
    </row>
    <row r="224" spans="1:21" ht="12.75" outlineLevel="2" x14ac:dyDescent="0.2">
      <c r="A224" t="s">
        <v>691</v>
      </c>
      <c r="B224" t="s">
        <v>1631</v>
      </c>
      <c r="F224" t="s">
        <v>1123</v>
      </c>
      <c r="G224" s="1"/>
      <c r="H224" s="1"/>
      <c r="I224" s="1"/>
      <c r="J224" s="1"/>
      <c r="K224" s="1"/>
      <c r="L224" s="1"/>
      <c r="M224" s="1"/>
      <c r="N224" s="1"/>
      <c r="O224" s="1"/>
      <c r="P224" s="1"/>
      <c r="Q224" s="1"/>
      <c r="R224" s="1"/>
      <c r="S224" s="1"/>
      <c r="T224" s="1"/>
      <c r="U224" s="1"/>
    </row>
    <row r="225" spans="1:21" ht="12.75" outlineLevel="3" x14ac:dyDescent="0.2">
      <c r="A225" t="s">
        <v>694</v>
      </c>
      <c r="F225" t="s">
        <v>1656</v>
      </c>
      <c r="G225" s="1">
        <v>2</v>
      </c>
      <c r="H225" s="1"/>
      <c r="I225" s="1"/>
      <c r="J225" s="1">
        <v>6</v>
      </c>
      <c r="K225" s="1">
        <f>PRODUCT(G225:J225)</f>
        <v>12</v>
      </c>
      <c r="L225" s="1"/>
      <c r="M225" s="1"/>
      <c r="N225" s="1"/>
      <c r="O225" s="1"/>
      <c r="P225" s="1"/>
      <c r="Q225" s="1"/>
      <c r="R225" s="1"/>
      <c r="S225" s="1"/>
      <c r="T225" s="1"/>
      <c r="U225" s="1"/>
    </row>
    <row r="226" spans="1:21" ht="12.75" outlineLevel="3" x14ac:dyDescent="0.2">
      <c r="A226" t="s">
        <v>697</v>
      </c>
      <c r="B226" t="s">
        <v>439</v>
      </c>
      <c r="G226" s="1"/>
      <c r="H226" s="1"/>
      <c r="I226" s="1"/>
      <c r="J226" s="1"/>
      <c r="K226" s="1"/>
      <c r="L226" s="1">
        <f>SUM(K225:K225)</f>
        <v>12</v>
      </c>
      <c r="M226" s="1"/>
      <c r="N226" s="1"/>
      <c r="O226" s="1"/>
      <c r="P226" s="1"/>
      <c r="Q226" s="1"/>
      <c r="R226" s="1"/>
      <c r="S226" s="1"/>
      <c r="T226" s="1"/>
      <c r="U226" s="1"/>
    </row>
    <row r="227" spans="1:21" ht="12.75" outlineLevel="3" x14ac:dyDescent="0.2">
      <c r="A227" t="s">
        <v>700</v>
      </c>
      <c r="B227" t="s">
        <v>1632</v>
      </c>
      <c r="F227" t="s">
        <v>1633</v>
      </c>
      <c r="G227" s="1"/>
      <c r="H227" s="1"/>
      <c r="I227" s="1"/>
      <c r="J227" s="1"/>
      <c r="K227" s="1">
        <f>SUM(K225:K226)</f>
        <v>12</v>
      </c>
      <c r="L227" s="1"/>
      <c r="M227" s="1"/>
      <c r="N227" s="1"/>
      <c r="O227" s="1"/>
      <c r="P227" s="1"/>
      <c r="Q227" s="1"/>
      <c r="R227" s="1"/>
      <c r="S227" s="1"/>
      <c r="T227" s="1"/>
      <c r="U227" s="1"/>
    </row>
    <row r="228" spans="1:21" ht="12.75" outlineLevel="3" x14ac:dyDescent="0.2">
      <c r="A228" t="s">
        <v>703</v>
      </c>
      <c r="G228" s="1"/>
      <c r="H228" s="1"/>
      <c r="I228" s="1"/>
      <c r="J228" s="1"/>
      <c r="K228" s="1"/>
      <c r="L228" s="1"/>
      <c r="M228" s="1"/>
      <c r="N228" s="1"/>
      <c r="O228" s="1"/>
      <c r="P228" s="1"/>
      <c r="Q228" s="1"/>
      <c r="R228" s="1"/>
      <c r="S228" s="1"/>
      <c r="T228" s="1"/>
      <c r="U228" s="1"/>
    </row>
    <row r="229" spans="1:21" ht="12.75" outlineLevel="1" x14ac:dyDescent="0.2">
      <c r="A229" t="s">
        <v>706</v>
      </c>
      <c r="B229" t="s">
        <v>959</v>
      </c>
      <c r="C229" t="s">
        <v>1686</v>
      </c>
      <c r="D229" t="s">
        <v>996</v>
      </c>
      <c r="E229" t="s">
        <v>133</v>
      </c>
      <c r="F229" t="s">
        <v>997</v>
      </c>
      <c r="G229" s="1"/>
      <c r="H229" s="1"/>
      <c r="I229" s="1"/>
      <c r="J229" s="1"/>
      <c r="K229" s="1"/>
      <c r="L229" s="1">
        <f>K233</f>
        <v>54</v>
      </c>
      <c r="M229" s="1">
        <f>'Cuadro de Precios'!H317</f>
        <v>0</v>
      </c>
      <c r="N229" s="1">
        <f>(L229*M229)</f>
        <v>0</v>
      </c>
      <c r="O229" s="1">
        <f>N229</f>
        <v>0</v>
      </c>
      <c r="P229" s="1">
        <v>54</v>
      </c>
      <c r="Q229" s="1">
        <f>'Cuadro de Precios'!I317</f>
        <v>0</v>
      </c>
      <c r="R229" s="1">
        <f>PRODUCT(P229:Q229)</f>
        <v>0</v>
      </c>
      <c r="S229" s="1">
        <f>(L229-P229)</f>
        <v>0</v>
      </c>
      <c r="T229" s="1">
        <f>(M229-Q229)</f>
        <v>0</v>
      </c>
      <c r="U229" s="1">
        <f>(O229-R229)</f>
        <v>0</v>
      </c>
    </row>
    <row r="230" spans="1:21" ht="12.75" outlineLevel="2" x14ac:dyDescent="0.2">
      <c r="A230" t="s">
        <v>709</v>
      </c>
      <c r="B230" t="s">
        <v>1631</v>
      </c>
      <c r="F230" t="s">
        <v>998</v>
      </c>
      <c r="G230" s="1"/>
      <c r="H230" s="1"/>
      <c r="I230" s="1"/>
      <c r="J230" s="1"/>
      <c r="K230" s="1"/>
      <c r="L230" s="1"/>
      <c r="M230" s="1"/>
      <c r="N230" s="1"/>
      <c r="O230" s="1"/>
      <c r="P230" s="1"/>
      <c r="Q230" s="1"/>
      <c r="R230" s="1"/>
      <c r="S230" s="1"/>
      <c r="T230" s="1"/>
      <c r="U230" s="1"/>
    </row>
    <row r="231" spans="1:21" ht="12.75" outlineLevel="3" x14ac:dyDescent="0.2">
      <c r="A231" t="s">
        <v>712</v>
      </c>
      <c r="F231" t="s">
        <v>1648</v>
      </c>
      <c r="G231" s="1">
        <v>1</v>
      </c>
      <c r="H231" s="1">
        <v>9</v>
      </c>
      <c r="I231" s="1">
        <v>6</v>
      </c>
      <c r="J231" s="1"/>
      <c r="K231" s="1">
        <f>PRODUCT(G231:J231)</f>
        <v>54</v>
      </c>
      <c r="L231" s="1"/>
      <c r="M231" s="1"/>
      <c r="N231" s="1"/>
      <c r="O231" s="1"/>
      <c r="P231" s="1"/>
      <c r="Q231" s="1"/>
      <c r="R231" s="1"/>
      <c r="S231" s="1"/>
      <c r="T231" s="1"/>
      <c r="U231" s="1"/>
    </row>
    <row r="232" spans="1:21" ht="12.75" outlineLevel="3" x14ac:dyDescent="0.2">
      <c r="A232" t="s">
        <v>715</v>
      </c>
      <c r="B232" t="s">
        <v>439</v>
      </c>
      <c r="F232" t="s">
        <v>1676</v>
      </c>
      <c r="G232" s="1"/>
      <c r="H232" s="1"/>
      <c r="I232" s="1"/>
      <c r="J232" s="1"/>
      <c r="K232" s="1"/>
      <c r="L232" s="1">
        <f>SUM(K231:K231)</f>
        <v>54</v>
      </c>
      <c r="M232" s="1"/>
      <c r="N232" s="1"/>
      <c r="O232" s="1"/>
      <c r="P232" s="1"/>
      <c r="Q232" s="1"/>
      <c r="R232" s="1"/>
      <c r="S232" s="1"/>
      <c r="T232" s="1"/>
      <c r="U232" s="1"/>
    </row>
    <row r="233" spans="1:21" ht="12.75" outlineLevel="3" x14ac:dyDescent="0.2">
      <c r="A233" t="s">
        <v>718</v>
      </c>
      <c r="B233" t="s">
        <v>1632</v>
      </c>
      <c r="F233" t="s">
        <v>1633</v>
      </c>
      <c r="G233" s="1"/>
      <c r="H233" s="1"/>
      <c r="I233" s="1"/>
      <c r="J233" s="1"/>
      <c r="K233" s="1">
        <f>SUM(K231:K232)</f>
        <v>54</v>
      </c>
      <c r="L233" s="1"/>
      <c r="M233" s="1"/>
      <c r="N233" s="1"/>
      <c r="O233" s="1"/>
      <c r="P233" s="1"/>
      <c r="Q233" s="1"/>
      <c r="R233" s="1"/>
      <c r="S233" s="1"/>
      <c r="T233" s="1"/>
      <c r="U233" s="1"/>
    </row>
    <row r="234" spans="1:21" ht="12.75" outlineLevel="3" x14ac:dyDescent="0.2">
      <c r="A234" t="s">
        <v>721</v>
      </c>
      <c r="G234" s="1"/>
      <c r="H234" s="1"/>
      <c r="I234" s="1"/>
      <c r="J234" s="1"/>
      <c r="K234" s="1"/>
      <c r="L234" s="1"/>
      <c r="M234" s="1"/>
      <c r="N234" s="1"/>
      <c r="O234" s="1"/>
      <c r="P234" s="1"/>
      <c r="Q234" s="1"/>
      <c r="R234" s="1"/>
      <c r="S234" s="1"/>
      <c r="T234" s="1"/>
      <c r="U234" s="1"/>
    </row>
    <row r="235" spans="1:21" ht="12.75" outlineLevel="1" x14ac:dyDescent="0.2">
      <c r="A235" t="s">
        <v>724</v>
      </c>
      <c r="B235" t="s">
        <v>959</v>
      </c>
      <c r="C235" t="s">
        <v>1687</v>
      </c>
      <c r="D235" t="s">
        <v>1071</v>
      </c>
      <c r="E235" t="s">
        <v>35</v>
      </c>
      <c r="F235" t="s">
        <v>1072</v>
      </c>
      <c r="G235" s="1"/>
      <c r="H235" s="1"/>
      <c r="I235" s="1"/>
      <c r="J235" s="1"/>
      <c r="K235" s="1"/>
      <c r="L235" s="1">
        <f>K241</f>
        <v>30</v>
      </c>
      <c r="M235" s="1">
        <f>'Cuadro de Precios'!H336</f>
        <v>0</v>
      </c>
      <c r="N235" s="1">
        <f>(L235*M235)</f>
        <v>0</v>
      </c>
      <c r="O235" s="1">
        <f>N235</f>
        <v>0</v>
      </c>
      <c r="P235" s="1">
        <v>30</v>
      </c>
      <c r="Q235" s="1">
        <f>'Cuadro de Precios'!I336</f>
        <v>0</v>
      </c>
      <c r="R235" s="1">
        <f>PRODUCT(P235:Q235)</f>
        <v>0</v>
      </c>
      <c r="S235" s="1">
        <f>(L235-P235)</f>
        <v>0</v>
      </c>
      <c r="T235" s="1">
        <f>(M235-Q235)</f>
        <v>0</v>
      </c>
      <c r="U235" s="1">
        <f>(O235-R235)</f>
        <v>0</v>
      </c>
    </row>
    <row r="236" spans="1:21" ht="12.75" outlineLevel="2" x14ac:dyDescent="0.2">
      <c r="A236" t="s">
        <v>727</v>
      </c>
      <c r="B236" t="s">
        <v>1631</v>
      </c>
      <c r="F236" t="s">
        <v>1073</v>
      </c>
      <c r="G236" s="1"/>
      <c r="H236" s="1"/>
      <c r="I236" s="1"/>
      <c r="J236" s="1"/>
      <c r="K236" s="1"/>
      <c r="L236" s="1"/>
      <c r="M236" s="1"/>
      <c r="N236" s="1"/>
      <c r="O236" s="1"/>
      <c r="P236" s="1"/>
      <c r="Q236" s="1"/>
      <c r="R236" s="1"/>
      <c r="S236" s="1"/>
      <c r="T236" s="1"/>
      <c r="U236" s="1"/>
    </row>
    <row r="237" spans="1:21" ht="12.75" outlineLevel="3" x14ac:dyDescent="0.2">
      <c r="A237" t="s">
        <v>730</v>
      </c>
      <c r="F237" t="s">
        <v>1676</v>
      </c>
      <c r="G237" s="1">
        <v>1</v>
      </c>
      <c r="H237" s="1">
        <v>9</v>
      </c>
      <c r="I237" s="1"/>
      <c r="J237" s="1"/>
      <c r="K237" s="1">
        <f>PRODUCT(G237:J237)</f>
        <v>9</v>
      </c>
      <c r="L237" s="1"/>
      <c r="M237" s="1"/>
      <c r="N237" s="1"/>
      <c r="O237" s="1"/>
      <c r="P237" s="1"/>
      <c r="Q237" s="1"/>
      <c r="R237" s="1"/>
      <c r="S237" s="1"/>
      <c r="T237" s="1"/>
      <c r="U237" s="1"/>
    </row>
    <row r="238" spans="1:21" ht="12.75" outlineLevel="3" x14ac:dyDescent="0.2">
      <c r="A238" t="s">
        <v>733</v>
      </c>
      <c r="G238" s="1">
        <v>1</v>
      </c>
      <c r="H238" s="1">
        <v>9</v>
      </c>
      <c r="I238" s="1"/>
      <c r="J238" s="1"/>
      <c r="K238" s="1">
        <f>PRODUCT(G238:J238)</f>
        <v>9</v>
      </c>
      <c r="L238" s="1"/>
      <c r="M238" s="1"/>
      <c r="N238" s="1"/>
      <c r="O238" s="1"/>
      <c r="P238" s="1"/>
      <c r="Q238" s="1"/>
      <c r="R238" s="1"/>
      <c r="S238" s="1"/>
      <c r="T238" s="1"/>
      <c r="U238" s="1"/>
    </row>
    <row r="239" spans="1:21" ht="12.75" outlineLevel="3" x14ac:dyDescent="0.2">
      <c r="A239" t="s">
        <v>736</v>
      </c>
      <c r="G239" s="1">
        <v>2</v>
      </c>
      <c r="H239" s="1">
        <v>6</v>
      </c>
      <c r="I239" s="1"/>
      <c r="J239" s="1"/>
      <c r="K239" s="1">
        <f>PRODUCT(G239:J239)</f>
        <v>12</v>
      </c>
      <c r="L239" s="1"/>
      <c r="M239" s="1"/>
      <c r="N239" s="1"/>
      <c r="O239" s="1"/>
      <c r="P239" s="1"/>
      <c r="Q239" s="1"/>
      <c r="R239" s="1"/>
      <c r="S239" s="1"/>
      <c r="T239" s="1"/>
      <c r="U239" s="1"/>
    </row>
    <row r="240" spans="1:21" ht="12.75" outlineLevel="3" x14ac:dyDescent="0.2">
      <c r="A240" t="s">
        <v>739</v>
      </c>
      <c r="B240" t="s">
        <v>439</v>
      </c>
      <c r="G240" s="1"/>
      <c r="H240" s="1"/>
      <c r="I240" s="1"/>
      <c r="J240" s="1"/>
      <c r="K240" s="1"/>
      <c r="L240" s="1">
        <f>SUM(K237:K239)</f>
        <v>30</v>
      </c>
      <c r="M240" s="1"/>
      <c r="N240" s="1"/>
      <c r="O240" s="1"/>
      <c r="P240" s="1"/>
      <c r="Q240" s="1"/>
      <c r="R240" s="1"/>
      <c r="S240" s="1"/>
      <c r="T240" s="1"/>
      <c r="U240" s="1"/>
    </row>
    <row r="241" spans="1:21" ht="12.75" outlineLevel="3" x14ac:dyDescent="0.2">
      <c r="A241" t="s">
        <v>742</v>
      </c>
      <c r="B241" t="s">
        <v>1632</v>
      </c>
      <c r="F241" t="s">
        <v>1633</v>
      </c>
      <c r="G241" s="1"/>
      <c r="H241" s="1"/>
      <c r="I241" s="1"/>
      <c r="J241" s="1"/>
      <c r="K241" s="1">
        <f>SUM(K237:K240)</f>
        <v>30</v>
      </c>
      <c r="L241" s="1"/>
      <c r="M241" s="1"/>
      <c r="N241" s="1"/>
      <c r="O241" s="1"/>
      <c r="P241" s="1"/>
      <c r="Q241" s="1"/>
      <c r="R241" s="1"/>
      <c r="S241" s="1"/>
      <c r="T241" s="1"/>
      <c r="U241" s="1"/>
    </row>
    <row r="242" spans="1:21" ht="12.75" outlineLevel="3" x14ac:dyDescent="0.2">
      <c r="A242" t="s">
        <v>745</v>
      </c>
      <c r="G242" s="1"/>
      <c r="H242" s="1"/>
      <c r="I242" s="1"/>
      <c r="J242" s="1"/>
      <c r="K242" s="1"/>
      <c r="L242" s="1"/>
      <c r="M242" s="1"/>
      <c r="N242" s="1"/>
      <c r="O242" s="1"/>
      <c r="P242" s="1"/>
      <c r="Q242" s="1"/>
      <c r="R242" s="1"/>
      <c r="S242" s="1"/>
      <c r="T242" s="1"/>
      <c r="U242" s="1"/>
    </row>
    <row r="243" spans="1:21" ht="12.75" outlineLevel="1" x14ac:dyDescent="0.2">
      <c r="A243" t="s">
        <v>748</v>
      </c>
      <c r="B243" t="s">
        <v>959</v>
      </c>
      <c r="C243" t="s">
        <v>1688</v>
      </c>
      <c r="D243" t="s">
        <v>1059</v>
      </c>
      <c r="E243" t="s">
        <v>133</v>
      </c>
      <c r="F243" t="s">
        <v>1060</v>
      </c>
      <c r="G243" s="1"/>
      <c r="H243" s="1"/>
      <c r="I243" s="1"/>
      <c r="J243" s="1"/>
      <c r="K243" s="1"/>
      <c r="L243" s="1">
        <f>K247</f>
        <v>54</v>
      </c>
      <c r="M243" s="1">
        <f>'Cuadro de Precios'!H333</f>
        <v>0</v>
      </c>
      <c r="N243" s="1">
        <f>(L243*M243)</f>
        <v>0</v>
      </c>
      <c r="O243" s="1">
        <f>N243</f>
        <v>0</v>
      </c>
      <c r="P243" s="1">
        <v>54</v>
      </c>
      <c r="Q243" s="1">
        <f>'Cuadro de Precios'!I333</f>
        <v>0</v>
      </c>
      <c r="R243" s="1">
        <f>PRODUCT(P243:Q243)</f>
        <v>0</v>
      </c>
      <c r="S243" s="1">
        <f>(L243-P243)</f>
        <v>0</v>
      </c>
      <c r="T243" s="1">
        <f>(M243-Q243)</f>
        <v>0</v>
      </c>
      <c r="U243" s="1">
        <f>(O243-R243)</f>
        <v>0</v>
      </c>
    </row>
    <row r="244" spans="1:21" ht="12.75" outlineLevel="2" x14ac:dyDescent="0.2">
      <c r="A244" t="s">
        <v>751</v>
      </c>
      <c r="B244" t="s">
        <v>1631</v>
      </c>
      <c r="F244" t="s">
        <v>1061</v>
      </c>
      <c r="G244" s="1"/>
      <c r="H244" s="1"/>
      <c r="I244" s="1"/>
      <c r="J244" s="1"/>
      <c r="K244" s="1"/>
      <c r="L244" s="1"/>
      <c r="M244" s="1"/>
      <c r="N244" s="1"/>
      <c r="O244" s="1"/>
      <c r="P244" s="1"/>
      <c r="Q244" s="1"/>
      <c r="R244" s="1"/>
      <c r="S244" s="1"/>
      <c r="T244" s="1"/>
      <c r="U244" s="1"/>
    </row>
    <row r="245" spans="1:21" ht="12.75" outlineLevel="3" x14ac:dyDescent="0.2">
      <c r="A245" t="s">
        <v>754</v>
      </c>
      <c r="G245" s="1">
        <v>1</v>
      </c>
      <c r="H245" s="1">
        <v>9</v>
      </c>
      <c r="I245" s="1">
        <v>6</v>
      </c>
      <c r="J245" s="1"/>
      <c r="K245" s="1">
        <f>PRODUCT(G245:J245)</f>
        <v>54</v>
      </c>
      <c r="L245" s="1"/>
      <c r="M245" s="1"/>
      <c r="N245" s="1"/>
      <c r="O245" s="1"/>
      <c r="P245" s="1"/>
      <c r="Q245" s="1"/>
      <c r="R245" s="1"/>
      <c r="S245" s="1"/>
      <c r="T245" s="1"/>
      <c r="U245" s="1"/>
    </row>
    <row r="246" spans="1:21" ht="12.75" outlineLevel="3" x14ac:dyDescent="0.2">
      <c r="A246" t="s">
        <v>757</v>
      </c>
      <c r="B246" t="s">
        <v>439</v>
      </c>
      <c r="G246" s="1"/>
      <c r="H246" s="1"/>
      <c r="I246" s="1"/>
      <c r="J246" s="1"/>
      <c r="K246" s="1"/>
      <c r="L246" s="1">
        <f>SUM(K245:K245)</f>
        <v>54</v>
      </c>
      <c r="M246" s="1"/>
      <c r="N246" s="1"/>
      <c r="O246" s="1"/>
      <c r="P246" s="1"/>
      <c r="Q246" s="1"/>
      <c r="R246" s="1"/>
      <c r="S246" s="1"/>
      <c r="T246" s="1"/>
      <c r="U246" s="1"/>
    </row>
    <row r="247" spans="1:21" ht="12.75" outlineLevel="3" x14ac:dyDescent="0.2">
      <c r="A247" t="s">
        <v>760</v>
      </c>
      <c r="B247" t="s">
        <v>1632</v>
      </c>
      <c r="F247" t="s">
        <v>1633</v>
      </c>
      <c r="G247" s="1"/>
      <c r="H247" s="1"/>
      <c r="I247" s="1"/>
      <c r="J247" s="1"/>
      <c r="K247" s="1">
        <f>SUM(K245:K246)</f>
        <v>54</v>
      </c>
      <c r="L247" s="1"/>
      <c r="M247" s="1"/>
      <c r="N247" s="1"/>
      <c r="O247" s="1"/>
      <c r="P247" s="1"/>
      <c r="Q247" s="1"/>
      <c r="R247" s="1"/>
      <c r="S247" s="1"/>
      <c r="T247" s="1"/>
      <c r="U247" s="1"/>
    </row>
    <row r="248" spans="1:21" ht="12.75" outlineLevel="3" x14ac:dyDescent="0.2">
      <c r="A248" t="s">
        <v>763</v>
      </c>
      <c r="G248" s="1"/>
      <c r="H248" s="1"/>
      <c r="I248" s="1"/>
      <c r="J248" s="1"/>
      <c r="K248" s="1"/>
      <c r="L248" s="1"/>
      <c r="M248" s="1"/>
      <c r="N248" s="1"/>
      <c r="O248" s="1"/>
      <c r="P248" s="1"/>
      <c r="Q248" s="1"/>
      <c r="R248" s="1"/>
      <c r="S248" s="1"/>
      <c r="T248" s="1"/>
      <c r="U248" s="1"/>
    </row>
    <row r="249" spans="1:21" ht="12.75" outlineLevel="1" x14ac:dyDescent="0.2">
      <c r="A249" t="s">
        <v>766</v>
      </c>
      <c r="B249" t="s">
        <v>959</v>
      </c>
      <c r="C249" t="s">
        <v>1689</v>
      </c>
      <c r="D249" t="s">
        <v>1108</v>
      </c>
      <c r="E249" t="s">
        <v>133</v>
      </c>
      <c r="F249" t="s">
        <v>1109</v>
      </c>
      <c r="G249" s="1"/>
      <c r="H249" s="1"/>
      <c r="I249" s="1"/>
      <c r="J249" s="1"/>
      <c r="K249" s="1"/>
      <c r="L249" s="1">
        <f>K253</f>
        <v>54</v>
      </c>
      <c r="M249" s="1">
        <f>'Cuadro de Precios'!H346</f>
        <v>0</v>
      </c>
      <c r="N249" s="1">
        <f>(L249*M249)</f>
        <v>0</v>
      </c>
      <c r="O249" s="1">
        <f>N249</f>
        <v>0</v>
      </c>
      <c r="P249" s="1">
        <v>54</v>
      </c>
      <c r="Q249" s="1">
        <f>'Cuadro de Precios'!I346</f>
        <v>0</v>
      </c>
      <c r="R249" s="1">
        <f>PRODUCT(P249:Q249)</f>
        <v>0</v>
      </c>
      <c r="S249" s="1">
        <f>(L249-P249)</f>
        <v>0</v>
      </c>
      <c r="T249" s="1">
        <f>(M249-Q249)</f>
        <v>0</v>
      </c>
      <c r="U249" s="1">
        <f>(O249-R249)</f>
        <v>0</v>
      </c>
    </row>
    <row r="250" spans="1:21" ht="12.75" outlineLevel="2" x14ac:dyDescent="0.2">
      <c r="A250" t="s">
        <v>769</v>
      </c>
      <c r="B250" t="s">
        <v>1631</v>
      </c>
      <c r="F250" t="s">
        <v>1110</v>
      </c>
      <c r="G250" s="1"/>
      <c r="H250" s="1"/>
      <c r="I250" s="1"/>
      <c r="J250" s="1"/>
      <c r="K250" s="1"/>
      <c r="L250" s="1"/>
      <c r="M250" s="1"/>
      <c r="N250" s="1"/>
      <c r="O250" s="1"/>
      <c r="P250" s="1"/>
      <c r="Q250" s="1"/>
      <c r="R250" s="1"/>
      <c r="S250" s="1"/>
      <c r="T250" s="1"/>
      <c r="U250" s="1"/>
    </row>
    <row r="251" spans="1:21" ht="12.75" outlineLevel="3" x14ac:dyDescent="0.2">
      <c r="A251" t="s">
        <v>772</v>
      </c>
      <c r="G251" s="1">
        <v>1</v>
      </c>
      <c r="H251" s="1">
        <v>9</v>
      </c>
      <c r="I251" s="1">
        <v>6</v>
      </c>
      <c r="J251" s="1"/>
      <c r="K251" s="1">
        <f>PRODUCT(G251:J251)</f>
        <v>54</v>
      </c>
      <c r="L251" s="1"/>
      <c r="M251" s="1"/>
      <c r="N251" s="1"/>
      <c r="O251" s="1"/>
      <c r="P251" s="1"/>
      <c r="Q251" s="1"/>
      <c r="R251" s="1"/>
      <c r="S251" s="1"/>
      <c r="T251" s="1"/>
      <c r="U251" s="1"/>
    </row>
    <row r="252" spans="1:21" ht="12.75" outlineLevel="3" x14ac:dyDescent="0.2">
      <c r="A252" t="s">
        <v>775</v>
      </c>
      <c r="B252" t="s">
        <v>439</v>
      </c>
      <c r="G252" s="1"/>
      <c r="H252" s="1"/>
      <c r="I252" s="1"/>
      <c r="J252" s="1"/>
      <c r="K252" s="1"/>
      <c r="L252" s="1">
        <f>SUM(K251:K251)</f>
        <v>54</v>
      </c>
      <c r="M252" s="1"/>
      <c r="N252" s="1"/>
      <c r="O252" s="1"/>
      <c r="P252" s="1"/>
      <c r="Q252" s="1"/>
      <c r="R252" s="1"/>
      <c r="S252" s="1"/>
      <c r="T252" s="1"/>
      <c r="U252" s="1"/>
    </row>
    <row r="253" spans="1:21" ht="12.75" outlineLevel="3" x14ac:dyDescent="0.2">
      <c r="A253" t="s">
        <v>778</v>
      </c>
      <c r="B253" t="s">
        <v>1632</v>
      </c>
      <c r="F253" t="s">
        <v>1633</v>
      </c>
      <c r="G253" s="1"/>
      <c r="H253" s="1"/>
      <c r="I253" s="1"/>
      <c r="J253" s="1"/>
      <c r="K253" s="1">
        <f>SUM(K251:K252)</f>
        <v>54</v>
      </c>
      <c r="L253" s="1"/>
      <c r="M253" s="1"/>
      <c r="N253" s="1"/>
      <c r="O253" s="1"/>
      <c r="P253" s="1"/>
      <c r="Q253" s="1"/>
      <c r="R253" s="1"/>
      <c r="S253" s="1"/>
      <c r="T253" s="1"/>
      <c r="U253" s="1"/>
    </row>
    <row r="254" spans="1:21" ht="12.75" outlineLevel="3" x14ac:dyDescent="0.2">
      <c r="A254" t="s">
        <v>781</v>
      </c>
      <c r="G254" s="1"/>
      <c r="H254" s="1"/>
      <c r="I254" s="1"/>
      <c r="J254" s="1"/>
      <c r="K254" s="1"/>
      <c r="L254" s="1"/>
      <c r="M254" s="1"/>
      <c r="N254" s="1"/>
      <c r="O254" s="1"/>
      <c r="P254" s="1"/>
      <c r="Q254" s="1"/>
      <c r="R254" s="1"/>
      <c r="S254" s="1"/>
      <c r="T254" s="1"/>
      <c r="U254" s="1"/>
    </row>
    <row r="255" spans="1:21" ht="12.75" outlineLevel="1" x14ac:dyDescent="0.2">
      <c r="A255" t="s">
        <v>784</v>
      </c>
      <c r="B255" t="s">
        <v>959</v>
      </c>
      <c r="C255" t="s">
        <v>1690</v>
      </c>
      <c r="D255" t="s">
        <v>1024</v>
      </c>
      <c r="E255" t="s">
        <v>133</v>
      </c>
      <c r="F255" t="s">
        <v>1025</v>
      </c>
      <c r="G255" s="1"/>
      <c r="H255" s="1"/>
      <c r="I255" s="1"/>
      <c r="J255" s="1"/>
      <c r="K255" s="1"/>
      <c r="L255" s="1">
        <f>K261</f>
        <v>14.85</v>
      </c>
      <c r="M255" s="1">
        <f>'Cuadro de Precios'!H324</f>
        <v>0</v>
      </c>
      <c r="N255" s="1">
        <f>(L255*M255)</f>
        <v>0</v>
      </c>
      <c r="O255" s="1">
        <f>N255</f>
        <v>0</v>
      </c>
      <c r="P255" s="1">
        <v>14.85</v>
      </c>
      <c r="Q255" s="1">
        <f>'Cuadro de Precios'!I324</f>
        <v>0</v>
      </c>
      <c r="R255" s="1">
        <f>PRODUCT(P255:Q255)</f>
        <v>0</v>
      </c>
      <c r="S255" s="1">
        <f>(L255-P255)</f>
        <v>0</v>
      </c>
      <c r="T255" s="1">
        <f>(M255-Q255)</f>
        <v>0</v>
      </c>
      <c r="U255" s="1">
        <f>(O255-R255)</f>
        <v>0</v>
      </c>
    </row>
    <row r="256" spans="1:21" ht="12.75" outlineLevel="2" x14ac:dyDescent="0.2">
      <c r="A256" t="s">
        <v>787</v>
      </c>
      <c r="B256" t="s">
        <v>1631</v>
      </c>
      <c r="F256" t="s">
        <v>1026</v>
      </c>
      <c r="G256" s="1"/>
      <c r="H256" s="1"/>
      <c r="I256" s="1"/>
      <c r="J256" s="1"/>
      <c r="K256" s="1"/>
      <c r="L256" s="1"/>
      <c r="M256" s="1"/>
      <c r="N256" s="1"/>
      <c r="O256" s="1"/>
      <c r="P256" s="1"/>
      <c r="Q256" s="1"/>
      <c r="R256" s="1"/>
      <c r="S256" s="1"/>
      <c r="T256" s="1"/>
      <c r="U256" s="1"/>
    </row>
    <row r="257" spans="1:21" ht="12.75" outlineLevel="3" x14ac:dyDescent="0.2">
      <c r="A257" t="s">
        <v>790</v>
      </c>
      <c r="F257" t="s">
        <v>1644</v>
      </c>
      <c r="G257" s="1">
        <v>1</v>
      </c>
      <c r="H257" s="1">
        <v>9</v>
      </c>
      <c r="I257" s="1"/>
      <c r="J257" s="1">
        <v>0.6</v>
      </c>
      <c r="K257" s="1">
        <f>PRODUCT(G257:J257)</f>
        <v>5.4</v>
      </c>
      <c r="L257" s="1"/>
      <c r="M257" s="1"/>
      <c r="N257" s="1"/>
      <c r="O257" s="1"/>
      <c r="P257" s="1"/>
      <c r="Q257" s="1"/>
      <c r="R257" s="1"/>
      <c r="S257" s="1"/>
      <c r="T257" s="1"/>
      <c r="U257" s="1"/>
    </row>
    <row r="258" spans="1:21" ht="12.75" outlineLevel="3" x14ac:dyDescent="0.2">
      <c r="A258" t="s">
        <v>793</v>
      </c>
      <c r="G258" s="1">
        <v>1</v>
      </c>
      <c r="H258" s="1">
        <v>9</v>
      </c>
      <c r="I258" s="1"/>
      <c r="J258" s="1">
        <v>0.25</v>
      </c>
      <c r="K258" s="1">
        <f>PRODUCT(G258:J258)</f>
        <v>2.25</v>
      </c>
      <c r="L258" s="1"/>
      <c r="M258" s="1"/>
      <c r="N258" s="1"/>
      <c r="O258" s="1"/>
      <c r="P258" s="1"/>
      <c r="Q258" s="1"/>
      <c r="R258" s="1"/>
      <c r="S258" s="1"/>
      <c r="T258" s="1"/>
      <c r="U258" s="1"/>
    </row>
    <row r="259" spans="1:21" ht="12.75" outlineLevel="3" x14ac:dyDescent="0.2">
      <c r="A259" t="s">
        <v>796</v>
      </c>
      <c r="G259" s="1">
        <v>2</v>
      </c>
      <c r="H259" s="1">
        <v>6</v>
      </c>
      <c r="I259" s="1"/>
      <c r="J259" s="1">
        <v>0.6</v>
      </c>
      <c r="K259" s="1">
        <f>PRODUCT(G259:J259)</f>
        <v>7.2</v>
      </c>
      <c r="L259" s="1"/>
      <c r="M259" s="1"/>
      <c r="N259" s="1"/>
      <c r="O259" s="1"/>
      <c r="P259" s="1"/>
      <c r="Q259" s="1"/>
      <c r="R259" s="1"/>
      <c r="S259" s="1"/>
      <c r="T259" s="1"/>
      <c r="U259" s="1"/>
    </row>
    <row r="260" spans="1:21" ht="12.75" outlineLevel="3" x14ac:dyDescent="0.2">
      <c r="A260" t="s">
        <v>799</v>
      </c>
      <c r="B260" t="s">
        <v>439</v>
      </c>
      <c r="G260" s="1"/>
      <c r="H260" s="1"/>
      <c r="I260" s="1"/>
      <c r="J260" s="1"/>
      <c r="K260" s="1"/>
      <c r="L260" s="1">
        <f>SUM(K257:K259)</f>
        <v>14.85</v>
      </c>
      <c r="M260" s="1"/>
      <c r="N260" s="1"/>
      <c r="O260" s="1"/>
      <c r="P260" s="1"/>
      <c r="Q260" s="1"/>
      <c r="R260" s="1"/>
      <c r="S260" s="1"/>
      <c r="T260" s="1"/>
      <c r="U260" s="1"/>
    </row>
    <row r="261" spans="1:21" ht="12.75" outlineLevel="3" x14ac:dyDescent="0.2">
      <c r="A261" t="s">
        <v>802</v>
      </c>
      <c r="B261" t="s">
        <v>1632</v>
      </c>
      <c r="F261" t="s">
        <v>1633</v>
      </c>
      <c r="G261" s="1"/>
      <c r="H261" s="1"/>
      <c r="I261" s="1"/>
      <c r="J261" s="1"/>
      <c r="K261" s="1">
        <f>SUM(K257:K260)</f>
        <v>14.85</v>
      </c>
      <c r="L261" s="1"/>
      <c r="M261" s="1"/>
      <c r="N261" s="1"/>
      <c r="O261" s="1"/>
      <c r="P261" s="1"/>
      <c r="Q261" s="1"/>
      <c r="R261" s="1"/>
      <c r="S261" s="1"/>
      <c r="T261" s="1"/>
      <c r="U261" s="1"/>
    </row>
    <row r="262" spans="1:21" ht="12.75" outlineLevel="3" x14ac:dyDescent="0.2">
      <c r="A262" t="s">
        <v>805</v>
      </c>
      <c r="G262" s="1"/>
      <c r="H262" s="1"/>
      <c r="I262" s="1"/>
      <c r="J262" s="1"/>
      <c r="K262" s="1"/>
      <c r="L262" s="1"/>
      <c r="M262" s="1"/>
      <c r="N262" s="1"/>
      <c r="O262" s="1"/>
      <c r="P262" s="1"/>
      <c r="Q262" s="1"/>
      <c r="R262" s="1"/>
      <c r="S262" s="1"/>
      <c r="T262" s="1"/>
      <c r="U262" s="1"/>
    </row>
    <row r="263" spans="1:21" ht="12.75" outlineLevel="1" x14ac:dyDescent="0.2">
      <c r="A263" t="s">
        <v>809</v>
      </c>
      <c r="B263" t="s">
        <v>959</v>
      </c>
      <c r="C263" t="s">
        <v>1691</v>
      </c>
      <c r="D263" t="s">
        <v>1036</v>
      </c>
      <c r="E263" t="s">
        <v>35</v>
      </c>
      <c r="F263" t="s">
        <v>1033</v>
      </c>
      <c r="G263" s="1"/>
      <c r="H263" s="1"/>
      <c r="I263" s="1"/>
      <c r="J263" s="1"/>
      <c r="K263" s="1"/>
      <c r="L263" s="1">
        <f>K268</f>
        <v>21</v>
      </c>
      <c r="M263" s="1">
        <f>'Cuadro de Precios'!H327</f>
        <v>0</v>
      </c>
      <c r="N263" s="1">
        <f>(L263*M263)</f>
        <v>0</v>
      </c>
      <c r="O263" s="1">
        <f>N263</f>
        <v>0</v>
      </c>
      <c r="P263" s="1">
        <v>21</v>
      </c>
      <c r="Q263" s="1">
        <f>'Cuadro de Precios'!I327</f>
        <v>0</v>
      </c>
      <c r="R263" s="1">
        <f>PRODUCT(P263:Q263)</f>
        <v>0</v>
      </c>
      <c r="S263" s="1">
        <f>(L263-P263)</f>
        <v>0</v>
      </c>
      <c r="T263" s="1">
        <f>(M263-Q263)</f>
        <v>0</v>
      </c>
      <c r="U263" s="1">
        <f>(O263-R263)</f>
        <v>0</v>
      </c>
    </row>
    <row r="264" spans="1:21" ht="12.75" outlineLevel="2" x14ac:dyDescent="0.2">
      <c r="A264" t="s">
        <v>812</v>
      </c>
      <c r="B264" t="s">
        <v>1631</v>
      </c>
      <c r="F264" t="s">
        <v>1037</v>
      </c>
      <c r="G264" s="1"/>
      <c r="H264" s="1"/>
      <c r="I264" s="1"/>
      <c r="J264" s="1"/>
      <c r="K264" s="1"/>
      <c r="L264" s="1"/>
      <c r="M264" s="1"/>
      <c r="N264" s="1"/>
      <c r="O264" s="1"/>
      <c r="P264" s="1"/>
      <c r="Q264" s="1"/>
      <c r="R264" s="1"/>
      <c r="S264" s="1"/>
      <c r="T264" s="1"/>
      <c r="U264" s="1"/>
    </row>
    <row r="265" spans="1:21" ht="12.75" outlineLevel="3" x14ac:dyDescent="0.2">
      <c r="A265" t="s">
        <v>815</v>
      </c>
      <c r="G265" s="1">
        <v>1</v>
      </c>
      <c r="H265" s="1">
        <v>9</v>
      </c>
      <c r="I265" s="1"/>
      <c r="J265" s="1"/>
      <c r="K265" s="1">
        <f>PRODUCT(G265:J265)</f>
        <v>9</v>
      </c>
      <c r="L265" s="1"/>
      <c r="M265" s="1"/>
      <c r="N265" s="1"/>
      <c r="O265" s="1"/>
      <c r="P265" s="1"/>
      <c r="Q265" s="1"/>
      <c r="R265" s="1"/>
      <c r="S265" s="1"/>
      <c r="T265" s="1"/>
      <c r="U265" s="1"/>
    </row>
    <row r="266" spans="1:21" ht="12.75" outlineLevel="3" x14ac:dyDescent="0.2">
      <c r="A266" t="s">
        <v>817</v>
      </c>
      <c r="G266" s="1">
        <v>2</v>
      </c>
      <c r="H266" s="1">
        <v>6</v>
      </c>
      <c r="I266" s="1"/>
      <c r="J266" s="1"/>
      <c r="K266" s="1">
        <f>PRODUCT(G266:J266)</f>
        <v>12</v>
      </c>
      <c r="L266" s="1"/>
      <c r="M266" s="1"/>
      <c r="N266" s="1"/>
      <c r="O266" s="1"/>
      <c r="P266" s="1"/>
      <c r="Q266" s="1"/>
      <c r="R266" s="1"/>
      <c r="S266" s="1"/>
      <c r="T266" s="1"/>
      <c r="U266" s="1"/>
    </row>
    <row r="267" spans="1:21" ht="12.75" outlineLevel="3" x14ac:dyDescent="0.2">
      <c r="A267" t="s">
        <v>820</v>
      </c>
      <c r="B267" t="s">
        <v>439</v>
      </c>
      <c r="G267" s="1"/>
      <c r="H267" s="1"/>
      <c r="I267" s="1"/>
      <c r="J267" s="1"/>
      <c r="K267" s="1"/>
      <c r="L267" s="1">
        <f>SUM(K265:K266)</f>
        <v>21</v>
      </c>
      <c r="M267" s="1"/>
      <c r="N267" s="1"/>
      <c r="O267" s="1"/>
      <c r="P267" s="1"/>
      <c r="Q267" s="1"/>
      <c r="R267" s="1"/>
      <c r="S267" s="1"/>
      <c r="T267" s="1"/>
      <c r="U267" s="1"/>
    </row>
    <row r="268" spans="1:21" ht="12.75" outlineLevel="3" x14ac:dyDescent="0.2">
      <c r="A268" t="s">
        <v>823</v>
      </c>
      <c r="B268" t="s">
        <v>1632</v>
      </c>
      <c r="F268" t="s">
        <v>1633</v>
      </c>
      <c r="G268" s="1"/>
      <c r="H268" s="1"/>
      <c r="I268" s="1"/>
      <c r="J268" s="1"/>
      <c r="K268" s="1">
        <f>SUM(K265:K267)</f>
        <v>21</v>
      </c>
      <c r="L268" s="1"/>
      <c r="M268" s="1"/>
      <c r="N268" s="1"/>
      <c r="O268" s="1"/>
      <c r="P268" s="1"/>
      <c r="Q268" s="1"/>
      <c r="R268" s="1"/>
      <c r="S268" s="1"/>
      <c r="T268" s="1"/>
      <c r="U268" s="1"/>
    </row>
    <row r="269" spans="1:21" ht="12.75" outlineLevel="3" x14ac:dyDescent="0.2">
      <c r="A269" t="s">
        <v>826</v>
      </c>
      <c r="G269" s="1"/>
      <c r="H269" s="1"/>
      <c r="I269" s="1"/>
      <c r="J269" s="1"/>
      <c r="K269" s="1"/>
      <c r="L269" s="1"/>
      <c r="M269" s="1"/>
      <c r="N269" s="1"/>
      <c r="O269" s="1"/>
      <c r="P269" s="1"/>
      <c r="Q269" s="1"/>
      <c r="R269" s="1"/>
      <c r="S269" s="1"/>
      <c r="T269" s="1"/>
      <c r="U269" s="1"/>
    </row>
    <row r="270" spans="1:21" ht="12.75" outlineLevel="1" x14ac:dyDescent="0.2">
      <c r="A270" t="s">
        <v>829</v>
      </c>
      <c r="B270" t="s">
        <v>310</v>
      </c>
      <c r="F270" t="str">
        <f>CONCATENATE("Total ",C170," - ",F170)</f>
        <v>Total 02 - ACTUACIÓN EN CUBIERTA DE LA ANTIGUA CÁRCEL</v>
      </c>
      <c r="G270" s="1"/>
      <c r="H270" s="1"/>
      <c r="I270" s="1"/>
      <c r="J270" s="1"/>
      <c r="K270" s="1"/>
      <c r="L270" s="1"/>
      <c r="M270" s="1"/>
      <c r="N270" s="1"/>
      <c r="O270" s="1">
        <f>SUM(N170:N270)</f>
        <v>0</v>
      </c>
      <c r="P270" s="1"/>
      <c r="Q270" s="1"/>
      <c r="R270" s="1"/>
      <c r="S270" s="1"/>
      <c r="T270" s="1"/>
      <c r="U270" s="1"/>
    </row>
    <row r="271" spans="1:21" ht="12.75" outlineLevel="1" x14ac:dyDescent="0.2">
      <c r="A271" t="s">
        <v>832</v>
      </c>
      <c r="G271" s="1"/>
      <c r="H271" s="1"/>
      <c r="I271" s="1"/>
      <c r="J271" s="1"/>
      <c r="K271" s="1"/>
      <c r="L271" s="1"/>
      <c r="M271" s="1"/>
      <c r="N271" s="1"/>
      <c r="O271" s="1"/>
      <c r="P271" s="1"/>
      <c r="Q271" s="1"/>
      <c r="R271" s="1"/>
      <c r="S271" s="1"/>
      <c r="T271" s="1"/>
      <c r="U271" s="1"/>
    </row>
    <row r="272" spans="1:21" ht="12.75" x14ac:dyDescent="0.2">
      <c r="A272" t="s">
        <v>835</v>
      </c>
      <c r="B272" t="s">
        <v>1626</v>
      </c>
      <c r="C272" t="s">
        <v>1692</v>
      </c>
      <c r="D272" t="s">
        <v>1693</v>
      </c>
      <c r="F272" t="s">
        <v>1694</v>
      </c>
      <c r="G272" s="1"/>
      <c r="H272" s="1"/>
      <c r="I272" s="1"/>
      <c r="J272" s="1"/>
      <c r="K272" s="1"/>
      <c r="L272" s="1"/>
      <c r="M272" s="1"/>
      <c r="N272" s="1"/>
      <c r="O272" s="1">
        <f>O466</f>
        <v>0</v>
      </c>
      <c r="P272" s="1">
        <v>1</v>
      </c>
      <c r="Q272" s="1">
        <v>0</v>
      </c>
      <c r="R272" s="1">
        <f>PRODUCT(P272:Q272)</f>
        <v>0</v>
      </c>
      <c r="S272" s="1"/>
      <c r="T272" s="1"/>
      <c r="U272" s="1">
        <f>(O272-R272)</f>
        <v>0</v>
      </c>
    </row>
    <row r="273" spans="1:21" ht="12.75" outlineLevel="1" x14ac:dyDescent="0.2">
      <c r="A273" t="s">
        <v>838</v>
      </c>
      <c r="B273" t="s">
        <v>959</v>
      </c>
      <c r="C273" t="s">
        <v>1695</v>
      </c>
      <c r="D273" t="s">
        <v>992</v>
      </c>
      <c r="E273" t="s">
        <v>35</v>
      </c>
      <c r="F273" t="s">
        <v>993</v>
      </c>
      <c r="G273" s="1"/>
      <c r="H273" s="1"/>
      <c r="I273" s="1"/>
      <c r="J273" s="1"/>
      <c r="K273" s="1"/>
      <c r="L273" s="1">
        <f>K279</f>
        <v>9.8000000000000007</v>
      </c>
      <c r="M273" s="1">
        <f>'Cuadro de Precios'!H316</f>
        <v>0</v>
      </c>
      <c r="N273" s="1">
        <f>(L273*M273)</f>
        <v>0</v>
      </c>
      <c r="O273" s="1">
        <f>N273</f>
        <v>0</v>
      </c>
      <c r="P273" s="1">
        <v>9.8000000000000007</v>
      </c>
      <c r="Q273" s="1">
        <f>'Cuadro de Precios'!I316</f>
        <v>0</v>
      </c>
      <c r="R273" s="1">
        <f>PRODUCT(P273:Q273)</f>
        <v>0</v>
      </c>
      <c r="S273" s="1">
        <f>(L273-P273)</f>
        <v>0</v>
      </c>
      <c r="T273" s="1">
        <f>(M273-Q273)</f>
        <v>0</v>
      </c>
      <c r="U273" s="1">
        <f>(O273-R273)</f>
        <v>0</v>
      </c>
    </row>
    <row r="274" spans="1:21" ht="12.75" outlineLevel="2" x14ac:dyDescent="0.2">
      <c r="A274" t="s">
        <v>841</v>
      </c>
      <c r="B274" t="s">
        <v>1631</v>
      </c>
      <c r="F274" t="s">
        <v>994</v>
      </c>
      <c r="G274" s="1"/>
      <c r="H274" s="1"/>
      <c r="I274" s="1"/>
      <c r="J274" s="1"/>
      <c r="K274" s="1"/>
      <c r="L274" s="1"/>
      <c r="M274" s="1"/>
      <c r="N274" s="1"/>
      <c r="O274" s="1"/>
      <c r="P274" s="1"/>
      <c r="Q274" s="1"/>
      <c r="R274" s="1"/>
      <c r="S274" s="1"/>
      <c r="T274" s="1"/>
      <c r="U274" s="1"/>
    </row>
    <row r="275" spans="1:21" ht="12.75" outlineLevel="3" x14ac:dyDescent="0.2">
      <c r="A275" t="s">
        <v>844</v>
      </c>
      <c r="F275" t="s">
        <v>1696</v>
      </c>
      <c r="G275" s="1">
        <v>1</v>
      </c>
      <c r="H275" s="1">
        <v>6</v>
      </c>
      <c r="I275" s="1"/>
      <c r="J275" s="1"/>
      <c r="K275" s="1">
        <f>PRODUCT(G275:J275)</f>
        <v>6</v>
      </c>
      <c r="L275" s="1"/>
      <c r="M275" s="1"/>
      <c r="N275" s="1"/>
      <c r="O275" s="1"/>
      <c r="P275" s="1"/>
      <c r="Q275" s="1"/>
      <c r="R275" s="1"/>
      <c r="S275" s="1"/>
      <c r="T275" s="1"/>
      <c r="U275" s="1"/>
    </row>
    <row r="276" spans="1:21" ht="12.75" outlineLevel="3" x14ac:dyDescent="0.2">
      <c r="A276" t="s">
        <v>847</v>
      </c>
      <c r="F276" t="s">
        <v>1697</v>
      </c>
      <c r="G276" s="1">
        <v>1</v>
      </c>
      <c r="H276" s="1">
        <v>1.75</v>
      </c>
      <c r="I276" s="1"/>
      <c r="J276" s="1"/>
      <c r="K276" s="1">
        <f>PRODUCT(G276:J276)</f>
        <v>1.75</v>
      </c>
      <c r="L276" s="1"/>
      <c r="M276" s="1"/>
      <c r="N276" s="1"/>
      <c r="O276" s="1"/>
      <c r="P276" s="1"/>
      <c r="Q276" s="1"/>
      <c r="R276" s="1"/>
      <c r="S276" s="1"/>
      <c r="T276" s="1"/>
      <c r="U276" s="1"/>
    </row>
    <row r="277" spans="1:21" ht="12.75" outlineLevel="3" x14ac:dyDescent="0.2">
      <c r="A277" t="s">
        <v>850</v>
      </c>
      <c r="G277" s="1">
        <v>1</v>
      </c>
      <c r="H277" s="1">
        <v>2.0499999999999998</v>
      </c>
      <c r="I277" s="1"/>
      <c r="J277" s="1"/>
      <c r="K277" s="1">
        <f>PRODUCT(G277:J277)</f>
        <v>2.0499999999999998</v>
      </c>
      <c r="L277" s="1"/>
      <c r="M277" s="1"/>
      <c r="N277" s="1"/>
      <c r="O277" s="1"/>
      <c r="P277" s="1"/>
      <c r="Q277" s="1"/>
      <c r="R277" s="1"/>
      <c r="S277" s="1"/>
      <c r="T277" s="1"/>
      <c r="U277" s="1"/>
    </row>
    <row r="278" spans="1:21" ht="12.75" outlineLevel="3" x14ac:dyDescent="0.2">
      <c r="A278" t="s">
        <v>851</v>
      </c>
      <c r="B278" t="s">
        <v>439</v>
      </c>
      <c r="G278" s="1"/>
      <c r="H278" s="1"/>
      <c r="I278" s="1"/>
      <c r="J278" s="1"/>
      <c r="K278" s="1"/>
      <c r="L278" s="1">
        <f>SUM(K275:K277)</f>
        <v>9.8000000000000007</v>
      </c>
      <c r="M278" s="1"/>
      <c r="N278" s="1"/>
      <c r="O278" s="1"/>
      <c r="P278" s="1"/>
      <c r="Q278" s="1"/>
      <c r="R278" s="1"/>
      <c r="S278" s="1"/>
      <c r="T278" s="1"/>
      <c r="U278" s="1"/>
    </row>
    <row r="279" spans="1:21" ht="12.75" outlineLevel="3" x14ac:dyDescent="0.2">
      <c r="A279" t="s">
        <v>854</v>
      </c>
      <c r="B279" t="s">
        <v>1632</v>
      </c>
      <c r="F279" t="s">
        <v>1633</v>
      </c>
      <c r="G279" s="1"/>
      <c r="H279" s="1"/>
      <c r="I279" s="1"/>
      <c r="J279" s="1"/>
      <c r="K279" s="1">
        <f>SUM(K275:K278)</f>
        <v>9.8000000000000007</v>
      </c>
      <c r="L279" s="1"/>
      <c r="M279" s="1"/>
      <c r="N279" s="1"/>
      <c r="O279" s="1"/>
      <c r="P279" s="1"/>
      <c r="Q279" s="1"/>
      <c r="R279" s="1"/>
      <c r="S279" s="1"/>
      <c r="T279" s="1"/>
      <c r="U279" s="1"/>
    </row>
    <row r="280" spans="1:21" ht="12.75" outlineLevel="3" x14ac:dyDescent="0.2">
      <c r="A280" t="s">
        <v>857</v>
      </c>
      <c r="G280" s="1"/>
      <c r="H280" s="1"/>
      <c r="I280" s="1"/>
      <c r="J280" s="1"/>
      <c r="K280" s="1"/>
      <c r="L280" s="1"/>
      <c r="M280" s="1"/>
      <c r="N280" s="1"/>
      <c r="O280" s="1"/>
      <c r="P280" s="1"/>
      <c r="Q280" s="1"/>
      <c r="R280" s="1"/>
      <c r="S280" s="1"/>
      <c r="T280" s="1"/>
      <c r="U280" s="1"/>
    </row>
    <row r="281" spans="1:21" ht="12.75" outlineLevel="1" x14ac:dyDescent="0.2">
      <c r="A281" t="s">
        <v>858</v>
      </c>
      <c r="B281" t="s">
        <v>959</v>
      </c>
      <c r="C281" t="s">
        <v>1698</v>
      </c>
      <c r="D281" t="s">
        <v>988</v>
      </c>
      <c r="E281" t="s">
        <v>35</v>
      </c>
      <c r="F281" t="s">
        <v>989</v>
      </c>
      <c r="G281" s="1"/>
      <c r="H281" s="1"/>
      <c r="I281" s="1"/>
      <c r="J281" s="1"/>
      <c r="K281" s="1"/>
      <c r="L281" s="1">
        <f>K285</f>
        <v>40</v>
      </c>
      <c r="M281" s="1">
        <f>'Cuadro de Precios'!H315</f>
        <v>0</v>
      </c>
      <c r="N281" s="1">
        <f>(L281*M281)</f>
        <v>0</v>
      </c>
      <c r="O281" s="1">
        <f>N281</f>
        <v>0</v>
      </c>
      <c r="P281" s="1">
        <v>40</v>
      </c>
      <c r="Q281" s="1">
        <f>'Cuadro de Precios'!I315</f>
        <v>0</v>
      </c>
      <c r="R281" s="1">
        <f>PRODUCT(P281:Q281)</f>
        <v>0</v>
      </c>
      <c r="S281" s="1">
        <f>(L281-P281)</f>
        <v>0</v>
      </c>
      <c r="T281" s="1">
        <f>(M281-Q281)</f>
        <v>0</v>
      </c>
      <c r="U281" s="1">
        <f>(O281-R281)</f>
        <v>0</v>
      </c>
    </row>
    <row r="282" spans="1:21" ht="12.75" outlineLevel="2" x14ac:dyDescent="0.2">
      <c r="A282" t="s">
        <v>861</v>
      </c>
      <c r="B282" t="s">
        <v>1631</v>
      </c>
      <c r="F282" t="s">
        <v>990</v>
      </c>
      <c r="G282" s="1"/>
      <c r="H282" s="1"/>
      <c r="I282" s="1"/>
      <c r="J282" s="1"/>
      <c r="K282" s="1"/>
      <c r="L282" s="1"/>
      <c r="M282" s="1"/>
      <c r="N282" s="1"/>
      <c r="O282" s="1"/>
      <c r="P282" s="1"/>
      <c r="Q282" s="1"/>
      <c r="R282" s="1"/>
      <c r="S282" s="1"/>
      <c r="T282" s="1"/>
      <c r="U282" s="1"/>
    </row>
    <row r="283" spans="1:21" ht="12.75" outlineLevel="3" x14ac:dyDescent="0.2">
      <c r="A283" t="s">
        <v>866</v>
      </c>
      <c r="F283" t="s">
        <v>1699</v>
      </c>
      <c r="G283" s="1">
        <v>10</v>
      </c>
      <c r="H283" s="1">
        <v>4</v>
      </c>
      <c r="I283" s="1"/>
      <c r="J283" s="1"/>
      <c r="K283" s="1">
        <f>PRODUCT(G283:J283)</f>
        <v>40</v>
      </c>
      <c r="L283" s="1"/>
      <c r="M283" s="1"/>
      <c r="N283" s="1"/>
      <c r="O283" s="1"/>
      <c r="P283" s="1"/>
      <c r="Q283" s="1"/>
      <c r="R283" s="1"/>
      <c r="S283" s="1"/>
      <c r="T283" s="1"/>
      <c r="U283" s="1"/>
    </row>
    <row r="284" spans="1:21" ht="12.75" outlineLevel="3" x14ac:dyDescent="0.2">
      <c r="A284" t="s">
        <v>870</v>
      </c>
      <c r="B284" t="s">
        <v>439</v>
      </c>
      <c r="G284" s="1"/>
      <c r="H284" s="1"/>
      <c r="I284" s="1"/>
      <c r="J284" s="1"/>
      <c r="K284" s="1"/>
      <c r="L284" s="1">
        <f>SUM(K283:K283)</f>
        <v>40</v>
      </c>
      <c r="M284" s="1"/>
      <c r="N284" s="1"/>
      <c r="O284" s="1"/>
      <c r="P284" s="1"/>
      <c r="Q284" s="1"/>
      <c r="R284" s="1"/>
      <c r="S284" s="1"/>
      <c r="T284" s="1"/>
      <c r="U284" s="1"/>
    </row>
    <row r="285" spans="1:21" ht="12.75" outlineLevel="3" x14ac:dyDescent="0.2">
      <c r="A285" t="s">
        <v>874</v>
      </c>
      <c r="B285" t="s">
        <v>1632</v>
      </c>
      <c r="F285" t="s">
        <v>1633</v>
      </c>
      <c r="G285" s="1"/>
      <c r="H285" s="1"/>
      <c r="I285" s="1"/>
      <c r="J285" s="1"/>
      <c r="K285" s="1">
        <f>SUM(K283:K284)</f>
        <v>40</v>
      </c>
      <c r="L285" s="1"/>
      <c r="M285" s="1"/>
      <c r="N285" s="1"/>
      <c r="O285" s="1"/>
      <c r="P285" s="1"/>
      <c r="Q285" s="1"/>
      <c r="R285" s="1"/>
      <c r="S285" s="1"/>
      <c r="T285" s="1"/>
      <c r="U285" s="1"/>
    </row>
    <row r="286" spans="1:21" ht="12.75" outlineLevel="3" x14ac:dyDescent="0.2">
      <c r="A286" t="s">
        <v>878</v>
      </c>
      <c r="G286" s="1"/>
      <c r="H286" s="1"/>
      <c r="I286" s="1"/>
      <c r="J286" s="1"/>
      <c r="K286" s="1"/>
      <c r="L286" s="1"/>
      <c r="M286" s="1"/>
      <c r="N286" s="1"/>
      <c r="O286" s="1"/>
      <c r="P286" s="1"/>
      <c r="Q286" s="1"/>
      <c r="R286" s="1"/>
      <c r="S286" s="1"/>
      <c r="T286" s="1"/>
      <c r="U286" s="1"/>
    </row>
    <row r="287" spans="1:21" ht="12.75" outlineLevel="1" x14ac:dyDescent="0.2">
      <c r="A287" t="s">
        <v>882</v>
      </c>
      <c r="B287" t="s">
        <v>959</v>
      </c>
      <c r="C287" t="s">
        <v>1700</v>
      </c>
      <c r="D287" t="s">
        <v>980</v>
      </c>
      <c r="E287" t="s">
        <v>35</v>
      </c>
      <c r="F287" t="s">
        <v>981</v>
      </c>
      <c r="G287" s="1"/>
      <c r="H287" s="1"/>
      <c r="I287" s="1"/>
      <c r="J287" s="1"/>
      <c r="K287" s="1"/>
      <c r="L287" s="1">
        <f>K292</f>
        <v>38.5</v>
      </c>
      <c r="M287" s="1">
        <f>'Cuadro de Precios'!H313</f>
        <v>0</v>
      </c>
      <c r="N287" s="1">
        <f>(L287*M287)</f>
        <v>0</v>
      </c>
      <c r="O287" s="1">
        <f>N287</f>
        <v>0</v>
      </c>
      <c r="P287" s="1">
        <v>38.5</v>
      </c>
      <c r="Q287" s="1">
        <f>'Cuadro de Precios'!I313</f>
        <v>0</v>
      </c>
      <c r="R287" s="1">
        <f>PRODUCT(P287:Q287)</f>
        <v>0</v>
      </c>
      <c r="S287" s="1">
        <f>(L287-P287)</f>
        <v>0</v>
      </c>
      <c r="T287" s="1">
        <f>(M287-Q287)</f>
        <v>0</v>
      </c>
      <c r="U287" s="1">
        <f>(O287-R287)</f>
        <v>0</v>
      </c>
    </row>
    <row r="288" spans="1:21" ht="12.75" outlineLevel="2" x14ac:dyDescent="0.2">
      <c r="A288" t="s">
        <v>886</v>
      </c>
      <c r="B288" t="s">
        <v>1631</v>
      </c>
      <c r="F288" t="s">
        <v>982</v>
      </c>
      <c r="G288" s="1"/>
      <c r="H288" s="1"/>
      <c r="I288" s="1"/>
      <c r="J288" s="1"/>
      <c r="K288" s="1"/>
      <c r="L288" s="1"/>
      <c r="M288" s="1"/>
      <c r="N288" s="1"/>
      <c r="O288" s="1"/>
      <c r="P288" s="1"/>
      <c r="Q288" s="1"/>
      <c r="R288" s="1"/>
      <c r="S288" s="1"/>
      <c r="T288" s="1"/>
      <c r="U288" s="1"/>
    </row>
    <row r="289" spans="1:21" ht="12.75" outlineLevel="3" x14ac:dyDescent="0.2">
      <c r="A289" t="s">
        <v>890</v>
      </c>
      <c r="G289" s="1">
        <v>1</v>
      </c>
      <c r="H289" s="1">
        <v>24</v>
      </c>
      <c r="I289" s="1"/>
      <c r="J289" s="1"/>
      <c r="K289" s="1">
        <f>PRODUCT(G289:J289)</f>
        <v>24</v>
      </c>
      <c r="L289" s="1"/>
      <c r="M289" s="1"/>
      <c r="N289" s="1"/>
      <c r="O289" s="1"/>
      <c r="P289" s="1"/>
      <c r="Q289" s="1"/>
      <c r="R289" s="1"/>
      <c r="S289" s="1"/>
      <c r="T289" s="1"/>
      <c r="U289" s="1"/>
    </row>
    <row r="290" spans="1:21" ht="12.75" outlineLevel="3" x14ac:dyDescent="0.2">
      <c r="A290" t="s">
        <v>894</v>
      </c>
      <c r="G290" s="1">
        <v>1</v>
      </c>
      <c r="H290" s="1">
        <v>14.5</v>
      </c>
      <c r="I290" s="1"/>
      <c r="J290" s="1"/>
      <c r="K290" s="1">
        <f>PRODUCT(G290:J290)</f>
        <v>14.5</v>
      </c>
      <c r="L290" s="1"/>
      <c r="M290" s="1"/>
      <c r="N290" s="1"/>
      <c r="O290" s="1"/>
      <c r="P290" s="1"/>
      <c r="Q290" s="1"/>
      <c r="R290" s="1"/>
      <c r="S290" s="1"/>
      <c r="T290" s="1"/>
      <c r="U290" s="1"/>
    </row>
    <row r="291" spans="1:21" ht="12.75" outlineLevel="3" x14ac:dyDescent="0.2">
      <c r="A291" t="s">
        <v>898</v>
      </c>
      <c r="B291" t="s">
        <v>439</v>
      </c>
      <c r="G291" s="1"/>
      <c r="H291" s="1"/>
      <c r="I291" s="1"/>
      <c r="J291" s="1"/>
      <c r="K291" s="1"/>
      <c r="L291" s="1">
        <f>SUM(K289:K290)</f>
        <v>38.5</v>
      </c>
      <c r="M291" s="1"/>
      <c r="N291" s="1"/>
      <c r="O291" s="1"/>
      <c r="P291" s="1"/>
      <c r="Q291" s="1"/>
      <c r="R291" s="1"/>
      <c r="S291" s="1"/>
      <c r="T291" s="1"/>
      <c r="U291" s="1"/>
    </row>
    <row r="292" spans="1:21" ht="12.75" outlineLevel="3" x14ac:dyDescent="0.2">
      <c r="A292" t="s">
        <v>902</v>
      </c>
      <c r="B292" t="s">
        <v>1632</v>
      </c>
      <c r="F292" t="s">
        <v>1633</v>
      </c>
      <c r="G292" s="1"/>
      <c r="H292" s="1"/>
      <c r="I292" s="1"/>
      <c r="J292" s="1"/>
      <c r="K292" s="1">
        <f>SUM(K289:K291)</f>
        <v>38.5</v>
      </c>
      <c r="L292" s="1"/>
      <c r="M292" s="1"/>
      <c r="N292" s="1"/>
      <c r="O292" s="1"/>
      <c r="P292" s="1"/>
      <c r="Q292" s="1"/>
      <c r="R292" s="1"/>
      <c r="S292" s="1"/>
      <c r="T292" s="1"/>
      <c r="U292" s="1"/>
    </row>
    <row r="293" spans="1:21" ht="12.75" outlineLevel="3" x14ac:dyDescent="0.2">
      <c r="A293" t="s">
        <v>906</v>
      </c>
      <c r="G293" s="1"/>
      <c r="H293" s="1"/>
      <c r="I293" s="1"/>
      <c r="J293" s="1"/>
      <c r="K293" s="1"/>
      <c r="L293" s="1"/>
      <c r="M293" s="1"/>
      <c r="N293" s="1"/>
      <c r="O293" s="1"/>
      <c r="P293" s="1"/>
      <c r="Q293" s="1"/>
      <c r="R293" s="1"/>
      <c r="S293" s="1"/>
      <c r="T293" s="1"/>
      <c r="U293" s="1"/>
    </row>
    <row r="294" spans="1:21" ht="12.75" outlineLevel="1" x14ac:dyDescent="0.2">
      <c r="A294" t="s">
        <v>910</v>
      </c>
      <c r="B294" t="s">
        <v>959</v>
      </c>
      <c r="C294" t="s">
        <v>1701</v>
      </c>
      <c r="D294" t="s">
        <v>960</v>
      </c>
      <c r="E294" t="s">
        <v>133</v>
      </c>
      <c r="F294" t="s">
        <v>961</v>
      </c>
      <c r="G294" s="1"/>
      <c r="H294" s="1"/>
      <c r="I294" s="1"/>
      <c r="J294" s="1"/>
      <c r="K294" s="1"/>
      <c r="L294" s="1">
        <f>K323</f>
        <v>34.74</v>
      </c>
      <c r="M294" s="1">
        <f>'Cuadro de Precios'!H308</f>
        <v>0</v>
      </c>
      <c r="N294" s="1">
        <f>(L294*M294)</f>
        <v>0</v>
      </c>
      <c r="O294" s="1">
        <f>N294</f>
        <v>0</v>
      </c>
      <c r="P294" s="1">
        <v>34.74</v>
      </c>
      <c r="Q294" s="1">
        <f>'Cuadro de Precios'!I308</f>
        <v>0</v>
      </c>
      <c r="R294" s="1">
        <f>PRODUCT(P294:Q294)</f>
        <v>0</v>
      </c>
      <c r="S294" s="1">
        <f>(L294-P294)</f>
        <v>0</v>
      </c>
      <c r="T294" s="1">
        <f>(M294-Q294)</f>
        <v>0</v>
      </c>
      <c r="U294" s="1">
        <f>(O294-R294)</f>
        <v>0</v>
      </c>
    </row>
    <row r="295" spans="1:21" ht="12.75" outlineLevel="2" x14ac:dyDescent="0.2">
      <c r="A295" t="s">
        <v>914</v>
      </c>
      <c r="B295" t="s">
        <v>1631</v>
      </c>
      <c r="F295" t="s">
        <v>962</v>
      </c>
      <c r="G295" s="1"/>
      <c r="H295" s="1"/>
      <c r="I295" s="1"/>
      <c r="J295" s="1"/>
      <c r="K295" s="1"/>
      <c r="L295" s="1"/>
      <c r="M295" s="1"/>
      <c r="N295" s="1"/>
      <c r="O295" s="1"/>
      <c r="P295" s="1"/>
      <c r="Q295" s="1"/>
      <c r="R295" s="1"/>
      <c r="S295" s="1"/>
      <c r="T295" s="1"/>
      <c r="U295" s="1"/>
    </row>
    <row r="296" spans="1:21" ht="12.75" outlineLevel="3" x14ac:dyDescent="0.2">
      <c r="A296" t="s">
        <v>918</v>
      </c>
      <c r="F296" t="s">
        <v>1702</v>
      </c>
      <c r="G296" s="1"/>
      <c r="H296" s="1"/>
      <c r="I296" s="1"/>
      <c r="J296" s="1"/>
      <c r="K296" s="1"/>
      <c r="L296" s="1"/>
      <c r="M296" s="1"/>
      <c r="N296" s="1"/>
      <c r="O296" s="1"/>
      <c r="P296" s="1"/>
      <c r="Q296" s="1"/>
      <c r="R296" s="1"/>
      <c r="S296" s="1"/>
      <c r="T296" s="1"/>
      <c r="U296" s="1"/>
    </row>
    <row r="297" spans="1:21" ht="12.75" outlineLevel="3" x14ac:dyDescent="0.2">
      <c r="A297" t="s">
        <v>922</v>
      </c>
      <c r="G297" s="1">
        <v>1</v>
      </c>
      <c r="H297" s="1">
        <v>9</v>
      </c>
      <c r="I297" s="1"/>
      <c r="J297" s="1">
        <v>0.2</v>
      </c>
      <c r="K297" s="1">
        <f t="shared" ref="K297:K303" si="0">PRODUCT(G297:J297)</f>
        <v>1.8</v>
      </c>
      <c r="L297" s="1"/>
      <c r="M297" s="1"/>
      <c r="N297" s="1"/>
      <c r="O297" s="1"/>
      <c r="P297" s="1"/>
      <c r="Q297" s="1"/>
      <c r="R297" s="1"/>
      <c r="S297" s="1"/>
      <c r="T297" s="1"/>
      <c r="U297" s="1"/>
    </row>
    <row r="298" spans="1:21" ht="12.75" outlineLevel="3" x14ac:dyDescent="0.2">
      <c r="A298" t="s">
        <v>925</v>
      </c>
      <c r="G298" s="1">
        <v>1</v>
      </c>
      <c r="H298" s="1">
        <v>16.5</v>
      </c>
      <c r="I298" s="1"/>
      <c r="J298" s="1">
        <v>0.2</v>
      </c>
      <c r="K298" s="1">
        <f t="shared" si="0"/>
        <v>3.3</v>
      </c>
      <c r="L298" s="1"/>
      <c r="M298" s="1"/>
      <c r="N298" s="1"/>
      <c r="O298" s="1"/>
      <c r="P298" s="1"/>
      <c r="Q298" s="1"/>
      <c r="R298" s="1"/>
      <c r="S298" s="1"/>
      <c r="T298" s="1"/>
      <c r="U298" s="1"/>
    </row>
    <row r="299" spans="1:21" ht="12.75" outlineLevel="3" x14ac:dyDescent="0.2">
      <c r="A299" t="s">
        <v>929</v>
      </c>
      <c r="G299" s="1">
        <v>1</v>
      </c>
      <c r="H299" s="1">
        <v>26</v>
      </c>
      <c r="I299" s="1"/>
      <c r="J299" s="1">
        <v>0.2</v>
      </c>
      <c r="K299" s="1">
        <f t="shared" si="0"/>
        <v>5.2</v>
      </c>
      <c r="L299" s="1"/>
      <c r="M299" s="1"/>
      <c r="N299" s="1"/>
      <c r="O299" s="1"/>
      <c r="P299" s="1"/>
      <c r="Q299" s="1"/>
      <c r="R299" s="1"/>
      <c r="S299" s="1"/>
      <c r="T299" s="1"/>
      <c r="U299" s="1"/>
    </row>
    <row r="300" spans="1:21" ht="12.75" outlineLevel="3" x14ac:dyDescent="0.2">
      <c r="A300" t="s">
        <v>933</v>
      </c>
      <c r="G300" s="1">
        <v>1</v>
      </c>
      <c r="H300" s="1">
        <v>4.1500000000000004</v>
      </c>
      <c r="I300" s="1"/>
      <c r="J300" s="1">
        <v>0.2</v>
      </c>
      <c r="K300" s="1">
        <f t="shared" si="0"/>
        <v>0.83</v>
      </c>
      <c r="L300" s="1"/>
      <c r="M300" s="1"/>
      <c r="N300" s="1"/>
      <c r="O300" s="1"/>
      <c r="P300" s="1"/>
      <c r="Q300" s="1"/>
      <c r="R300" s="1"/>
      <c r="S300" s="1"/>
      <c r="T300" s="1"/>
      <c r="U300" s="1"/>
    </row>
    <row r="301" spans="1:21" ht="12.75" outlineLevel="3" x14ac:dyDescent="0.2">
      <c r="A301" t="s">
        <v>937</v>
      </c>
      <c r="G301" s="1">
        <v>1</v>
      </c>
      <c r="H301" s="1">
        <v>0.6</v>
      </c>
      <c r="I301" s="1"/>
      <c r="J301" s="1">
        <v>0.2</v>
      </c>
      <c r="K301" s="1">
        <f t="shared" si="0"/>
        <v>0.12</v>
      </c>
      <c r="L301" s="1"/>
      <c r="M301" s="1"/>
      <c r="N301" s="1"/>
      <c r="O301" s="1"/>
      <c r="P301" s="1"/>
      <c r="Q301" s="1"/>
      <c r="R301" s="1"/>
      <c r="S301" s="1"/>
      <c r="T301" s="1"/>
      <c r="U301" s="1"/>
    </row>
    <row r="302" spans="1:21" ht="12.75" outlineLevel="3" x14ac:dyDescent="0.2">
      <c r="A302" t="s">
        <v>941</v>
      </c>
      <c r="G302" s="1">
        <v>1</v>
      </c>
      <c r="H302" s="1">
        <v>6</v>
      </c>
      <c r="I302" s="1"/>
      <c r="J302" s="1">
        <v>0.2</v>
      </c>
      <c r="K302" s="1">
        <f t="shared" si="0"/>
        <v>1.2</v>
      </c>
      <c r="L302" s="1"/>
      <c r="M302" s="1"/>
      <c r="N302" s="1"/>
      <c r="O302" s="1"/>
      <c r="P302" s="1"/>
      <c r="Q302" s="1"/>
      <c r="R302" s="1"/>
      <c r="S302" s="1"/>
      <c r="T302" s="1"/>
      <c r="U302" s="1"/>
    </row>
    <row r="303" spans="1:21" ht="12.75" outlineLevel="3" x14ac:dyDescent="0.2">
      <c r="A303" t="s">
        <v>945</v>
      </c>
      <c r="G303" s="1">
        <v>1</v>
      </c>
      <c r="H303" s="1">
        <v>4.5</v>
      </c>
      <c r="I303" s="1"/>
      <c r="J303" s="1">
        <v>0.2</v>
      </c>
      <c r="K303" s="1">
        <f t="shared" si="0"/>
        <v>0.9</v>
      </c>
      <c r="L303" s="1"/>
      <c r="M303" s="1"/>
      <c r="N303" s="1"/>
      <c r="O303" s="1"/>
      <c r="P303" s="1"/>
      <c r="Q303" s="1"/>
      <c r="R303" s="1"/>
      <c r="S303" s="1"/>
      <c r="T303" s="1"/>
      <c r="U303" s="1"/>
    </row>
    <row r="304" spans="1:21" ht="12.75" outlineLevel="3" x14ac:dyDescent="0.2">
      <c r="A304" t="s">
        <v>946</v>
      </c>
      <c r="F304" t="s">
        <v>1703</v>
      </c>
      <c r="G304" s="1"/>
      <c r="H304" s="1"/>
      <c r="I304" s="1"/>
      <c r="J304" s="1"/>
      <c r="K304" s="1"/>
      <c r="L304" s="1"/>
      <c r="M304" s="1"/>
      <c r="N304" s="1"/>
      <c r="O304" s="1"/>
      <c r="P304" s="1"/>
      <c r="Q304" s="1"/>
      <c r="R304" s="1"/>
      <c r="S304" s="1"/>
      <c r="T304" s="1"/>
      <c r="U304" s="1"/>
    </row>
    <row r="305" spans="1:21" ht="12.75" outlineLevel="3" x14ac:dyDescent="0.2">
      <c r="A305" t="s">
        <v>949</v>
      </c>
      <c r="G305" s="1">
        <v>1</v>
      </c>
      <c r="H305" s="1">
        <v>0.75</v>
      </c>
      <c r="I305" s="1"/>
      <c r="J305" s="1">
        <v>0.3</v>
      </c>
      <c r="K305" s="1">
        <f>PRODUCT(G305:J305)</f>
        <v>0.23</v>
      </c>
      <c r="L305" s="1"/>
      <c r="M305" s="1"/>
      <c r="N305" s="1"/>
      <c r="O305" s="1"/>
      <c r="P305" s="1"/>
      <c r="Q305" s="1"/>
      <c r="R305" s="1"/>
      <c r="S305" s="1"/>
      <c r="T305" s="1"/>
      <c r="U305" s="1"/>
    </row>
    <row r="306" spans="1:21" ht="12.75" outlineLevel="3" x14ac:dyDescent="0.2">
      <c r="A306" t="s">
        <v>954</v>
      </c>
      <c r="G306" s="1">
        <v>1</v>
      </c>
      <c r="H306" s="1">
        <v>4.25</v>
      </c>
      <c r="I306" s="1"/>
      <c r="J306" s="1">
        <v>0.3</v>
      </c>
      <c r="K306" s="1">
        <f>PRODUCT(G306:J306)</f>
        <v>1.28</v>
      </c>
      <c r="L306" s="1"/>
      <c r="M306" s="1"/>
      <c r="N306" s="1"/>
      <c r="O306" s="1"/>
      <c r="P306" s="1"/>
      <c r="Q306" s="1"/>
      <c r="R306" s="1"/>
      <c r="S306" s="1"/>
      <c r="T306" s="1"/>
      <c r="U306" s="1"/>
    </row>
    <row r="307" spans="1:21" ht="12.75" outlineLevel="3" x14ac:dyDescent="0.2">
      <c r="A307" t="s">
        <v>955</v>
      </c>
      <c r="G307" s="1">
        <v>1</v>
      </c>
      <c r="H307" s="1">
        <v>16.25</v>
      </c>
      <c r="I307" s="1"/>
      <c r="J307" s="1">
        <v>0.3</v>
      </c>
      <c r="K307" s="1">
        <f>PRODUCT(G307:J307)</f>
        <v>4.88</v>
      </c>
      <c r="L307" s="1"/>
      <c r="M307" s="1"/>
      <c r="N307" s="1"/>
      <c r="O307" s="1"/>
      <c r="P307" s="1"/>
      <c r="Q307" s="1"/>
      <c r="R307" s="1"/>
      <c r="S307" s="1"/>
      <c r="T307" s="1"/>
      <c r="U307" s="1"/>
    </row>
    <row r="308" spans="1:21" ht="12.75" outlineLevel="3" x14ac:dyDescent="0.2">
      <c r="A308" t="s">
        <v>958</v>
      </c>
      <c r="G308" s="1">
        <v>1</v>
      </c>
      <c r="H308" s="1">
        <v>8.5</v>
      </c>
      <c r="I308" s="1"/>
      <c r="J308" s="1">
        <v>0.3</v>
      </c>
      <c r="K308" s="1">
        <f>PRODUCT(G308:J308)</f>
        <v>2.5499999999999998</v>
      </c>
      <c r="L308" s="1"/>
      <c r="M308" s="1"/>
      <c r="N308" s="1"/>
      <c r="O308" s="1"/>
      <c r="P308" s="1"/>
      <c r="Q308" s="1"/>
      <c r="R308" s="1"/>
      <c r="S308" s="1"/>
      <c r="T308" s="1"/>
      <c r="U308" s="1"/>
    </row>
    <row r="309" spans="1:21" ht="12.75" outlineLevel="3" x14ac:dyDescent="0.2">
      <c r="A309" t="s">
        <v>963</v>
      </c>
      <c r="G309" s="1">
        <v>42</v>
      </c>
      <c r="H309" s="1">
        <v>0.2</v>
      </c>
      <c r="I309" s="1"/>
      <c r="J309" s="1">
        <v>0.3</v>
      </c>
      <c r="K309" s="1">
        <f>PRODUCT(G309:J309)</f>
        <v>2.52</v>
      </c>
      <c r="L309" s="1"/>
      <c r="M309" s="1"/>
      <c r="N309" s="1"/>
      <c r="O309" s="1"/>
      <c r="P309" s="1"/>
      <c r="Q309" s="1"/>
      <c r="R309" s="1"/>
      <c r="S309" s="1"/>
      <c r="T309" s="1"/>
      <c r="U309" s="1"/>
    </row>
    <row r="310" spans="1:21" ht="12.75" outlineLevel="3" x14ac:dyDescent="0.2">
      <c r="A310" t="s">
        <v>967</v>
      </c>
      <c r="F310" t="s">
        <v>1704</v>
      </c>
      <c r="G310" s="1"/>
      <c r="H310" s="1"/>
      <c r="I310" s="1"/>
      <c r="J310" s="1"/>
      <c r="K310" s="1"/>
      <c r="L310" s="1"/>
      <c r="M310" s="1"/>
      <c r="N310" s="1"/>
      <c r="O310" s="1"/>
      <c r="P310" s="1"/>
      <c r="Q310" s="1"/>
      <c r="R310" s="1"/>
      <c r="S310" s="1"/>
      <c r="T310" s="1"/>
      <c r="U310" s="1"/>
    </row>
    <row r="311" spans="1:21" ht="12.75" outlineLevel="3" x14ac:dyDescent="0.2">
      <c r="A311" t="s">
        <v>971</v>
      </c>
      <c r="G311" s="1">
        <v>1</v>
      </c>
      <c r="H311" s="1">
        <v>5.25</v>
      </c>
      <c r="I311" s="1"/>
      <c r="J311" s="1">
        <v>0.2</v>
      </c>
      <c r="K311" s="1">
        <f t="shared" ref="K311:K318" si="1">PRODUCT(G311:J311)</f>
        <v>1.05</v>
      </c>
      <c r="L311" s="1"/>
      <c r="M311" s="1"/>
      <c r="N311" s="1"/>
      <c r="O311" s="1"/>
      <c r="P311" s="1"/>
      <c r="Q311" s="1"/>
      <c r="R311" s="1"/>
      <c r="S311" s="1"/>
      <c r="T311" s="1"/>
      <c r="U311" s="1"/>
    </row>
    <row r="312" spans="1:21" ht="12.75" outlineLevel="3" x14ac:dyDescent="0.2">
      <c r="A312" t="s">
        <v>975</v>
      </c>
      <c r="G312" s="1">
        <v>1</v>
      </c>
      <c r="H312" s="1">
        <v>3.65</v>
      </c>
      <c r="I312" s="1"/>
      <c r="J312" s="1">
        <v>0.2</v>
      </c>
      <c r="K312" s="1">
        <f t="shared" si="1"/>
        <v>0.73</v>
      </c>
      <c r="L312" s="1"/>
      <c r="M312" s="1"/>
      <c r="N312" s="1"/>
      <c r="O312" s="1"/>
      <c r="P312" s="1"/>
      <c r="Q312" s="1"/>
      <c r="R312" s="1"/>
      <c r="S312" s="1"/>
      <c r="T312" s="1"/>
      <c r="U312" s="1"/>
    </row>
    <row r="313" spans="1:21" ht="12.75" outlineLevel="3" x14ac:dyDescent="0.2">
      <c r="A313" t="s">
        <v>979</v>
      </c>
      <c r="G313" s="1">
        <v>1</v>
      </c>
      <c r="H313" s="1">
        <v>1.85</v>
      </c>
      <c r="I313" s="1"/>
      <c r="J313" s="1">
        <v>0.2</v>
      </c>
      <c r="K313" s="1">
        <f t="shared" si="1"/>
        <v>0.37</v>
      </c>
      <c r="L313" s="1"/>
      <c r="M313" s="1"/>
      <c r="N313" s="1"/>
      <c r="O313" s="1"/>
      <c r="P313" s="1"/>
      <c r="Q313" s="1"/>
      <c r="R313" s="1"/>
      <c r="S313" s="1"/>
      <c r="T313" s="1"/>
      <c r="U313" s="1"/>
    </row>
    <row r="314" spans="1:21" ht="12.75" outlineLevel="3" x14ac:dyDescent="0.2">
      <c r="A314" t="s">
        <v>983</v>
      </c>
      <c r="G314" s="1">
        <v>1</v>
      </c>
      <c r="H314" s="1">
        <v>2.5</v>
      </c>
      <c r="I314" s="1"/>
      <c r="J314" s="1">
        <v>0.2</v>
      </c>
      <c r="K314" s="1">
        <f t="shared" si="1"/>
        <v>0.5</v>
      </c>
      <c r="L314" s="1"/>
      <c r="M314" s="1"/>
      <c r="N314" s="1"/>
      <c r="O314" s="1"/>
      <c r="P314" s="1"/>
      <c r="Q314" s="1"/>
      <c r="R314" s="1"/>
      <c r="S314" s="1"/>
      <c r="T314" s="1"/>
      <c r="U314" s="1"/>
    </row>
    <row r="315" spans="1:21" ht="12.75" outlineLevel="3" x14ac:dyDescent="0.2">
      <c r="A315" t="s">
        <v>987</v>
      </c>
      <c r="G315" s="1">
        <v>1</v>
      </c>
      <c r="H315" s="1">
        <v>4.25</v>
      </c>
      <c r="I315" s="1"/>
      <c r="J315" s="1">
        <v>0.2</v>
      </c>
      <c r="K315" s="1">
        <f t="shared" si="1"/>
        <v>0.85</v>
      </c>
      <c r="L315" s="1"/>
      <c r="M315" s="1"/>
      <c r="N315" s="1"/>
      <c r="O315" s="1"/>
      <c r="P315" s="1"/>
      <c r="Q315" s="1"/>
      <c r="R315" s="1"/>
      <c r="S315" s="1"/>
      <c r="T315" s="1"/>
      <c r="U315" s="1"/>
    </row>
    <row r="316" spans="1:21" ht="12.75" outlineLevel="3" x14ac:dyDescent="0.2">
      <c r="A316" t="s">
        <v>991</v>
      </c>
      <c r="G316" s="1">
        <v>1</v>
      </c>
      <c r="H316" s="1">
        <v>4.9000000000000004</v>
      </c>
      <c r="I316" s="1"/>
      <c r="J316" s="1">
        <v>0.2</v>
      </c>
      <c r="K316" s="1">
        <f t="shared" si="1"/>
        <v>0.98</v>
      </c>
      <c r="L316" s="1"/>
      <c r="M316" s="1"/>
      <c r="N316" s="1"/>
      <c r="O316" s="1"/>
      <c r="P316" s="1"/>
      <c r="Q316" s="1"/>
      <c r="R316" s="1"/>
      <c r="S316" s="1"/>
      <c r="T316" s="1"/>
      <c r="U316" s="1"/>
    </row>
    <row r="317" spans="1:21" ht="12.75" outlineLevel="3" x14ac:dyDescent="0.2">
      <c r="A317" t="s">
        <v>995</v>
      </c>
      <c r="G317" s="1">
        <v>1</v>
      </c>
      <c r="H317" s="1">
        <v>3.1</v>
      </c>
      <c r="I317" s="1"/>
      <c r="J317" s="1">
        <v>0.2</v>
      </c>
      <c r="K317" s="1">
        <f t="shared" si="1"/>
        <v>0.62</v>
      </c>
      <c r="L317" s="1"/>
      <c r="M317" s="1"/>
      <c r="N317" s="1"/>
      <c r="O317" s="1"/>
      <c r="P317" s="1"/>
      <c r="Q317" s="1"/>
      <c r="R317" s="1"/>
      <c r="S317" s="1"/>
      <c r="T317" s="1"/>
      <c r="U317" s="1"/>
    </row>
    <row r="318" spans="1:21" ht="12.75" outlineLevel="3" x14ac:dyDescent="0.2">
      <c r="A318" t="s">
        <v>999</v>
      </c>
      <c r="G318" s="1">
        <v>1</v>
      </c>
      <c r="H318" s="1">
        <v>6.25</v>
      </c>
      <c r="I318" s="1"/>
      <c r="J318" s="1">
        <v>0.2</v>
      </c>
      <c r="K318" s="1">
        <f t="shared" si="1"/>
        <v>1.25</v>
      </c>
      <c r="L318" s="1"/>
      <c r="M318" s="1"/>
      <c r="N318" s="1"/>
      <c r="O318" s="1"/>
      <c r="P318" s="1"/>
      <c r="Q318" s="1"/>
      <c r="R318" s="1"/>
      <c r="S318" s="1"/>
      <c r="T318" s="1"/>
      <c r="U318" s="1"/>
    </row>
    <row r="319" spans="1:21" ht="12.75" outlineLevel="3" x14ac:dyDescent="0.2">
      <c r="A319" t="s">
        <v>1003</v>
      </c>
      <c r="F319" t="s">
        <v>1705</v>
      </c>
      <c r="G319" s="1"/>
      <c r="H319" s="1"/>
      <c r="I319" s="1"/>
      <c r="J319" s="1"/>
      <c r="K319" s="1"/>
      <c r="L319" s="1"/>
      <c r="M319" s="1"/>
      <c r="N319" s="1"/>
      <c r="O319" s="1"/>
      <c r="P319" s="1"/>
      <c r="Q319" s="1"/>
      <c r="R319" s="1"/>
      <c r="S319" s="1"/>
      <c r="T319" s="1"/>
      <c r="U319" s="1"/>
    </row>
    <row r="320" spans="1:21" ht="12.75" outlineLevel="3" x14ac:dyDescent="0.2">
      <c r="A320" t="s">
        <v>1007</v>
      </c>
      <c r="G320" s="1">
        <v>1</v>
      </c>
      <c r="H320" s="1">
        <v>13.6</v>
      </c>
      <c r="I320" s="1"/>
      <c r="J320" s="1">
        <v>0.2</v>
      </c>
      <c r="K320" s="1">
        <f>PRODUCT(G320:J320)</f>
        <v>2.72</v>
      </c>
      <c r="L320" s="1"/>
      <c r="M320" s="1"/>
      <c r="N320" s="1"/>
      <c r="O320" s="1"/>
      <c r="P320" s="1"/>
      <c r="Q320" s="1"/>
      <c r="R320" s="1"/>
      <c r="S320" s="1"/>
      <c r="T320" s="1"/>
      <c r="U320" s="1"/>
    </row>
    <row r="321" spans="1:21" ht="12.75" outlineLevel="3" x14ac:dyDescent="0.2">
      <c r="A321" t="s">
        <v>1011</v>
      </c>
      <c r="G321" s="1">
        <v>1</v>
      </c>
      <c r="H321" s="1">
        <v>4.3</v>
      </c>
      <c r="I321" s="1"/>
      <c r="J321" s="1">
        <v>0.2</v>
      </c>
      <c r="K321" s="1">
        <f>PRODUCT(G321:J321)</f>
        <v>0.86</v>
      </c>
      <c r="L321" s="1"/>
      <c r="M321" s="1"/>
      <c r="N321" s="1"/>
      <c r="O321" s="1"/>
      <c r="P321" s="1"/>
      <c r="Q321" s="1"/>
      <c r="R321" s="1"/>
      <c r="S321" s="1"/>
      <c r="T321" s="1"/>
      <c r="U321" s="1"/>
    </row>
    <row r="322" spans="1:21" ht="12.75" outlineLevel="3" x14ac:dyDescent="0.2">
      <c r="A322" t="s">
        <v>1015</v>
      </c>
      <c r="B322" t="s">
        <v>439</v>
      </c>
      <c r="G322" s="1"/>
      <c r="H322" s="1"/>
      <c r="I322" s="1"/>
      <c r="J322" s="1"/>
      <c r="K322" s="1"/>
      <c r="L322" s="1">
        <f>SUM(K296:K321)</f>
        <v>34.74</v>
      </c>
      <c r="M322" s="1"/>
      <c r="N322" s="1"/>
      <c r="O322" s="1"/>
      <c r="P322" s="1"/>
      <c r="Q322" s="1"/>
      <c r="R322" s="1"/>
      <c r="S322" s="1"/>
      <c r="T322" s="1"/>
      <c r="U322" s="1"/>
    </row>
    <row r="323" spans="1:21" ht="12.75" outlineLevel="3" x14ac:dyDescent="0.2">
      <c r="A323" t="s">
        <v>1019</v>
      </c>
      <c r="B323" t="s">
        <v>1632</v>
      </c>
      <c r="F323" t="s">
        <v>1633</v>
      </c>
      <c r="G323" s="1"/>
      <c r="H323" s="1"/>
      <c r="I323" s="1"/>
      <c r="J323" s="1"/>
      <c r="K323" s="1">
        <f>SUM(K296:K322)</f>
        <v>34.74</v>
      </c>
      <c r="L323" s="1"/>
      <c r="M323" s="1"/>
      <c r="N323" s="1"/>
      <c r="O323" s="1"/>
      <c r="P323" s="1"/>
      <c r="Q323" s="1"/>
      <c r="R323" s="1"/>
      <c r="S323" s="1"/>
      <c r="T323" s="1"/>
      <c r="U323" s="1"/>
    </row>
    <row r="324" spans="1:21" ht="12.75" outlineLevel="3" x14ac:dyDescent="0.2">
      <c r="A324" t="s">
        <v>1023</v>
      </c>
      <c r="G324" s="1"/>
      <c r="H324" s="1"/>
      <c r="I324" s="1"/>
      <c r="J324" s="1"/>
      <c r="K324" s="1"/>
      <c r="L324" s="1"/>
      <c r="M324" s="1"/>
      <c r="N324" s="1"/>
      <c r="O324" s="1"/>
      <c r="P324" s="1"/>
      <c r="Q324" s="1"/>
      <c r="R324" s="1"/>
      <c r="S324" s="1"/>
      <c r="T324" s="1"/>
      <c r="U324" s="1"/>
    </row>
    <row r="325" spans="1:21" ht="12.75" outlineLevel="1" x14ac:dyDescent="0.2">
      <c r="A325" t="s">
        <v>1027</v>
      </c>
      <c r="B325" t="s">
        <v>959</v>
      </c>
      <c r="C325" t="s">
        <v>1706</v>
      </c>
      <c r="D325" t="s">
        <v>984</v>
      </c>
      <c r="E325" t="s">
        <v>133</v>
      </c>
      <c r="F325" t="s">
        <v>985</v>
      </c>
      <c r="G325" s="1"/>
      <c r="H325" s="1"/>
      <c r="I325" s="1"/>
      <c r="J325" s="1"/>
      <c r="K325" s="1"/>
      <c r="L325" s="1">
        <f>K330</f>
        <v>489.6</v>
      </c>
      <c r="M325" s="1">
        <f>'Cuadro de Precios'!H314</f>
        <v>0</v>
      </c>
      <c r="N325" s="1">
        <f>(L325*M325)</f>
        <v>0</v>
      </c>
      <c r="O325" s="1">
        <f>N325</f>
        <v>0</v>
      </c>
      <c r="P325" s="1">
        <v>489.6</v>
      </c>
      <c r="Q325" s="1">
        <f>'Cuadro de Precios'!I314</f>
        <v>0</v>
      </c>
      <c r="R325" s="1">
        <f>PRODUCT(P325:Q325)</f>
        <v>0</v>
      </c>
      <c r="S325" s="1">
        <f>(L325-P325)</f>
        <v>0</v>
      </c>
      <c r="T325" s="1">
        <f>(M325-Q325)</f>
        <v>0</v>
      </c>
      <c r="U325" s="1">
        <f>(O325-R325)</f>
        <v>0</v>
      </c>
    </row>
    <row r="326" spans="1:21" ht="12.75" outlineLevel="2" x14ac:dyDescent="0.2">
      <c r="A326" t="s">
        <v>1031</v>
      </c>
      <c r="B326" t="s">
        <v>1631</v>
      </c>
      <c r="F326" t="s">
        <v>986</v>
      </c>
      <c r="G326" s="1"/>
      <c r="H326" s="1"/>
      <c r="I326" s="1"/>
      <c r="J326" s="1"/>
      <c r="K326" s="1"/>
      <c r="L326" s="1"/>
      <c r="M326" s="1"/>
      <c r="N326" s="1"/>
      <c r="O326" s="1"/>
      <c r="P326" s="1"/>
      <c r="Q326" s="1"/>
      <c r="R326" s="1"/>
      <c r="S326" s="1"/>
      <c r="T326" s="1"/>
      <c r="U326" s="1"/>
    </row>
    <row r="327" spans="1:21" ht="12.75" outlineLevel="3" x14ac:dyDescent="0.2">
      <c r="A327" t="s">
        <v>1035</v>
      </c>
      <c r="F327" t="s">
        <v>1707</v>
      </c>
      <c r="G327" s="1">
        <v>1</v>
      </c>
      <c r="H327" s="1">
        <v>470</v>
      </c>
      <c r="I327" s="1"/>
      <c r="J327" s="1"/>
      <c r="K327" s="1">
        <f>PRODUCT(G327:J327)</f>
        <v>470</v>
      </c>
      <c r="L327" s="1"/>
      <c r="M327" s="1"/>
      <c r="N327" s="1"/>
      <c r="O327" s="1"/>
      <c r="P327" s="1"/>
      <c r="Q327" s="1"/>
      <c r="R327" s="1"/>
      <c r="S327" s="1"/>
      <c r="T327" s="1"/>
      <c r="U327" s="1"/>
    </row>
    <row r="328" spans="1:21" ht="12.75" outlineLevel="3" x14ac:dyDescent="0.2">
      <c r="A328" t="s">
        <v>1038</v>
      </c>
      <c r="F328" t="s">
        <v>1699</v>
      </c>
      <c r="G328" s="1">
        <v>1</v>
      </c>
      <c r="H328" s="1">
        <v>19.600000000000001</v>
      </c>
      <c r="I328" s="1"/>
      <c r="J328" s="1"/>
      <c r="K328" s="1">
        <f>PRODUCT(G328:J328)</f>
        <v>19.600000000000001</v>
      </c>
      <c r="L328" s="1"/>
      <c r="M328" s="1"/>
      <c r="N328" s="1"/>
      <c r="O328" s="1"/>
      <c r="P328" s="1"/>
      <c r="Q328" s="1"/>
      <c r="R328" s="1"/>
      <c r="S328" s="1"/>
      <c r="T328" s="1"/>
      <c r="U328" s="1"/>
    </row>
    <row r="329" spans="1:21" ht="12.75" outlineLevel="3" x14ac:dyDescent="0.2">
      <c r="A329" t="s">
        <v>1042</v>
      </c>
      <c r="B329" t="s">
        <v>439</v>
      </c>
      <c r="G329" s="1"/>
      <c r="H329" s="1"/>
      <c r="I329" s="1"/>
      <c r="J329" s="1"/>
      <c r="K329" s="1"/>
      <c r="L329" s="1">
        <f>SUM(K327:K328)</f>
        <v>489.6</v>
      </c>
      <c r="M329" s="1"/>
      <c r="N329" s="1"/>
      <c r="O329" s="1"/>
      <c r="P329" s="1"/>
      <c r="Q329" s="1"/>
      <c r="R329" s="1"/>
      <c r="S329" s="1"/>
      <c r="T329" s="1"/>
      <c r="U329" s="1"/>
    </row>
    <row r="330" spans="1:21" ht="12.75" outlineLevel="3" x14ac:dyDescent="0.2">
      <c r="A330" t="s">
        <v>1046</v>
      </c>
      <c r="B330" t="s">
        <v>1632</v>
      </c>
      <c r="F330" t="s">
        <v>1633</v>
      </c>
      <c r="G330" s="1"/>
      <c r="H330" s="1"/>
      <c r="I330" s="1"/>
      <c r="J330" s="1"/>
      <c r="K330" s="1">
        <f>SUM(K327:K329)</f>
        <v>489.6</v>
      </c>
      <c r="L330" s="1"/>
      <c r="M330" s="1"/>
      <c r="N330" s="1"/>
      <c r="O330" s="1"/>
      <c r="P330" s="1"/>
      <c r="Q330" s="1"/>
      <c r="R330" s="1"/>
      <c r="S330" s="1"/>
      <c r="T330" s="1"/>
      <c r="U330" s="1"/>
    </row>
    <row r="331" spans="1:21" ht="12.75" outlineLevel="3" x14ac:dyDescent="0.2">
      <c r="A331" t="s">
        <v>1050</v>
      </c>
      <c r="G331" s="1"/>
      <c r="H331" s="1"/>
      <c r="I331" s="1"/>
      <c r="J331" s="1"/>
      <c r="K331" s="1"/>
      <c r="L331" s="1"/>
      <c r="M331" s="1"/>
      <c r="N331" s="1"/>
      <c r="O331" s="1"/>
      <c r="P331" s="1"/>
      <c r="Q331" s="1"/>
      <c r="R331" s="1"/>
      <c r="S331" s="1"/>
      <c r="T331" s="1"/>
      <c r="U331" s="1"/>
    </row>
    <row r="332" spans="1:21" ht="12.75" outlineLevel="1" x14ac:dyDescent="0.2">
      <c r="A332" t="s">
        <v>1054</v>
      </c>
      <c r="B332" t="s">
        <v>959</v>
      </c>
      <c r="C332" t="s">
        <v>1708</v>
      </c>
      <c r="D332" t="s">
        <v>1189</v>
      </c>
      <c r="E332" t="s">
        <v>133</v>
      </c>
      <c r="F332" t="s">
        <v>1190</v>
      </c>
      <c r="G332" s="1"/>
      <c r="H332" s="1"/>
      <c r="I332" s="1"/>
      <c r="J332" s="1"/>
      <c r="K332" s="1"/>
      <c r="L332" s="1">
        <f>K337</f>
        <v>489.6</v>
      </c>
      <c r="M332" s="1">
        <f>'Cuadro de Precios'!H366</f>
        <v>0</v>
      </c>
      <c r="N332" s="1">
        <f>(L332*M332)</f>
        <v>0</v>
      </c>
      <c r="O332" s="1">
        <f>N332</f>
        <v>0</v>
      </c>
      <c r="P332" s="1">
        <v>489.6</v>
      </c>
      <c r="Q332" s="1">
        <f>'Cuadro de Precios'!I366</f>
        <v>0</v>
      </c>
      <c r="R332" s="1">
        <f>PRODUCT(P332:Q332)</f>
        <v>0</v>
      </c>
      <c r="S332" s="1">
        <f>(L332-P332)</f>
        <v>0</v>
      </c>
      <c r="T332" s="1">
        <f>(M332-Q332)</f>
        <v>0</v>
      </c>
      <c r="U332" s="1">
        <f>(O332-R332)</f>
        <v>0</v>
      </c>
    </row>
    <row r="333" spans="1:21" ht="12.75" outlineLevel="2" x14ac:dyDescent="0.2">
      <c r="A333" t="s">
        <v>1058</v>
      </c>
      <c r="B333" t="s">
        <v>1631</v>
      </c>
      <c r="F333" t="s">
        <v>1191</v>
      </c>
      <c r="G333" s="1"/>
      <c r="H333" s="1"/>
      <c r="I333" s="1"/>
      <c r="J333" s="1"/>
      <c r="K333" s="1"/>
      <c r="L333" s="1"/>
      <c r="M333" s="1"/>
      <c r="N333" s="1"/>
      <c r="O333" s="1"/>
      <c r="P333" s="1"/>
      <c r="Q333" s="1"/>
      <c r="R333" s="1"/>
      <c r="S333" s="1"/>
      <c r="T333" s="1"/>
      <c r="U333" s="1"/>
    </row>
    <row r="334" spans="1:21" ht="12.75" outlineLevel="3" x14ac:dyDescent="0.2">
      <c r="A334" t="s">
        <v>1062</v>
      </c>
      <c r="F334" t="s">
        <v>1707</v>
      </c>
      <c r="G334" s="1">
        <v>1</v>
      </c>
      <c r="H334" s="1">
        <v>470</v>
      </c>
      <c r="I334" s="1"/>
      <c r="J334" s="1"/>
      <c r="K334" s="1">
        <f>PRODUCT(G334:J334)</f>
        <v>470</v>
      </c>
      <c r="L334" s="1"/>
      <c r="M334" s="1"/>
      <c r="N334" s="1"/>
      <c r="O334" s="1"/>
      <c r="P334" s="1"/>
      <c r="Q334" s="1"/>
      <c r="R334" s="1"/>
      <c r="S334" s="1"/>
      <c r="T334" s="1"/>
      <c r="U334" s="1"/>
    </row>
    <row r="335" spans="1:21" ht="12.75" outlineLevel="3" x14ac:dyDescent="0.2">
      <c r="A335" t="s">
        <v>1066</v>
      </c>
      <c r="F335" t="s">
        <v>1699</v>
      </c>
      <c r="G335" s="1">
        <v>1</v>
      </c>
      <c r="H335" s="1">
        <v>19.600000000000001</v>
      </c>
      <c r="I335" s="1"/>
      <c r="J335" s="1"/>
      <c r="K335" s="1">
        <f>PRODUCT(G335:J335)</f>
        <v>19.600000000000001</v>
      </c>
      <c r="L335" s="1"/>
      <c r="M335" s="1"/>
      <c r="N335" s="1"/>
      <c r="O335" s="1"/>
      <c r="P335" s="1"/>
      <c r="Q335" s="1"/>
      <c r="R335" s="1"/>
      <c r="S335" s="1"/>
      <c r="T335" s="1"/>
      <c r="U335" s="1"/>
    </row>
    <row r="336" spans="1:21" ht="12.75" outlineLevel="3" x14ac:dyDescent="0.2">
      <c r="A336" t="s">
        <v>1070</v>
      </c>
      <c r="B336" t="s">
        <v>439</v>
      </c>
      <c r="G336" s="1"/>
      <c r="H336" s="1"/>
      <c r="I336" s="1"/>
      <c r="J336" s="1"/>
      <c r="K336" s="1"/>
      <c r="L336" s="1">
        <f>SUM(K334:K335)</f>
        <v>489.6</v>
      </c>
      <c r="M336" s="1"/>
      <c r="N336" s="1"/>
      <c r="O336" s="1"/>
      <c r="P336" s="1"/>
      <c r="Q336" s="1"/>
      <c r="R336" s="1"/>
      <c r="S336" s="1"/>
      <c r="T336" s="1"/>
      <c r="U336" s="1"/>
    </row>
    <row r="337" spans="1:21" ht="12.75" outlineLevel="3" x14ac:dyDescent="0.2">
      <c r="A337" t="s">
        <v>1074</v>
      </c>
      <c r="B337" t="s">
        <v>1632</v>
      </c>
      <c r="F337" t="s">
        <v>1633</v>
      </c>
      <c r="G337" s="1"/>
      <c r="H337" s="1"/>
      <c r="I337" s="1"/>
      <c r="J337" s="1"/>
      <c r="K337" s="1">
        <f>SUM(K334:K336)</f>
        <v>489.6</v>
      </c>
      <c r="L337" s="1"/>
      <c r="M337" s="1"/>
      <c r="N337" s="1"/>
      <c r="O337" s="1"/>
      <c r="P337" s="1"/>
      <c r="Q337" s="1"/>
      <c r="R337" s="1"/>
      <c r="S337" s="1"/>
      <c r="T337" s="1"/>
      <c r="U337" s="1"/>
    </row>
    <row r="338" spans="1:21" ht="12.75" outlineLevel="3" x14ac:dyDescent="0.2">
      <c r="A338" t="s">
        <v>1078</v>
      </c>
      <c r="G338" s="1"/>
      <c r="H338" s="1"/>
      <c r="I338" s="1"/>
      <c r="J338" s="1"/>
      <c r="K338" s="1"/>
      <c r="L338" s="1"/>
      <c r="M338" s="1"/>
      <c r="N338" s="1"/>
      <c r="O338" s="1"/>
      <c r="P338" s="1"/>
      <c r="Q338" s="1"/>
      <c r="R338" s="1"/>
      <c r="S338" s="1"/>
      <c r="T338" s="1"/>
      <c r="U338" s="1"/>
    </row>
    <row r="339" spans="1:21" ht="12.75" outlineLevel="1" x14ac:dyDescent="0.2">
      <c r="A339" t="s">
        <v>1080</v>
      </c>
      <c r="B339" t="s">
        <v>959</v>
      </c>
      <c r="C339" t="s">
        <v>1709</v>
      </c>
      <c r="D339" t="s">
        <v>1193</v>
      </c>
      <c r="E339" t="s">
        <v>133</v>
      </c>
      <c r="F339" t="s">
        <v>1194</v>
      </c>
      <c r="G339" s="1"/>
      <c r="H339" s="1"/>
      <c r="I339" s="1"/>
      <c r="J339" s="1"/>
      <c r="K339" s="1"/>
      <c r="L339" s="1">
        <f>K344</f>
        <v>489.6</v>
      </c>
      <c r="M339" s="1">
        <f>'Cuadro de Precios'!H367</f>
        <v>0</v>
      </c>
      <c r="N339" s="1">
        <f>(L339*M339)</f>
        <v>0</v>
      </c>
      <c r="O339" s="1">
        <f>N339</f>
        <v>0</v>
      </c>
      <c r="P339" s="1">
        <v>489.6</v>
      </c>
      <c r="Q339" s="1">
        <f>'Cuadro de Precios'!I367</f>
        <v>0</v>
      </c>
      <c r="R339" s="1">
        <f>PRODUCT(P339:Q339)</f>
        <v>0</v>
      </c>
      <c r="S339" s="1">
        <f>(L339-P339)</f>
        <v>0</v>
      </c>
      <c r="T339" s="1">
        <f>(M339-Q339)</f>
        <v>0</v>
      </c>
      <c r="U339" s="1">
        <f>(O339-R339)</f>
        <v>0</v>
      </c>
    </row>
    <row r="340" spans="1:21" ht="12.75" outlineLevel="2" x14ac:dyDescent="0.2">
      <c r="A340" t="s">
        <v>1084</v>
      </c>
      <c r="B340" t="s">
        <v>1631</v>
      </c>
      <c r="F340" t="s">
        <v>1195</v>
      </c>
      <c r="G340" s="1"/>
      <c r="H340" s="1"/>
      <c r="I340" s="1"/>
      <c r="J340" s="1"/>
      <c r="K340" s="1"/>
      <c r="L340" s="1"/>
      <c r="M340" s="1"/>
      <c r="N340" s="1"/>
      <c r="O340" s="1"/>
      <c r="P340" s="1"/>
      <c r="Q340" s="1"/>
      <c r="R340" s="1"/>
      <c r="S340" s="1"/>
      <c r="T340" s="1"/>
      <c r="U340" s="1"/>
    </row>
    <row r="341" spans="1:21" ht="12.75" outlineLevel="3" x14ac:dyDescent="0.2">
      <c r="A341" t="s">
        <v>1088</v>
      </c>
      <c r="F341" t="s">
        <v>1707</v>
      </c>
      <c r="G341" s="1">
        <v>1</v>
      </c>
      <c r="H341" s="1">
        <v>470</v>
      </c>
      <c r="I341" s="1"/>
      <c r="J341" s="1"/>
      <c r="K341" s="1">
        <f>PRODUCT(G341:J341)</f>
        <v>470</v>
      </c>
      <c r="L341" s="1"/>
      <c r="M341" s="1"/>
      <c r="N341" s="1"/>
      <c r="O341" s="1"/>
      <c r="P341" s="1"/>
      <c r="Q341" s="1"/>
      <c r="R341" s="1"/>
      <c r="S341" s="1"/>
      <c r="T341" s="1"/>
      <c r="U341" s="1"/>
    </row>
    <row r="342" spans="1:21" ht="12.75" outlineLevel="3" x14ac:dyDescent="0.2">
      <c r="A342" t="s">
        <v>1092</v>
      </c>
      <c r="F342" t="s">
        <v>1699</v>
      </c>
      <c r="G342" s="1">
        <v>1</v>
      </c>
      <c r="H342" s="1">
        <v>19.600000000000001</v>
      </c>
      <c r="I342" s="1"/>
      <c r="J342" s="1"/>
      <c r="K342" s="1">
        <f>PRODUCT(G342:J342)</f>
        <v>19.600000000000001</v>
      </c>
      <c r="L342" s="1"/>
      <c r="M342" s="1"/>
      <c r="N342" s="1"/>
      <c r="O342" s="1"/>
      <c r="P342" s="1"/>
      <c r="Q342" s="1"/>
      <c r="R342" s="1"/>
      <c r="S342" s="1"/>
      <c r="T342" s="1"/>
      <c r="U342" s="1"/>
    </row>
    <row r="343" spans="1:21" ht="12.75" outlineLevel="3" x14ac:dyDescent="0.2">
      <c r="A343" t="s">
        <v>1095</v>
      </c>
      <c r="B343" t="s">
        <v>439</v>
      </c>
      <c r="G343" s="1"/>
      <c r="H343" s="1"/>
      <c r="I343" s="1"/>
      <c r="J343" s="1"/>
      <c r="K343" s="1"/>
      <c r="L343" s="1">
        <f>SUM(K341:K342)</f>
        <v>489.6</v>
      </c>
      <c r="M343" s="1"/>
      <c r="N343" s="1"/>
      <c r="O343" s="1"/>
      <c r="P343" s="1"/>
      <c r="Q343" s="1"/>
      <c r="R343" s="1"/>
      <c r="S343" s="1"/>
      <c r="T343" s="1"/>
      <c r="U343" s="1"/>
    </row>
    <row r="344" spans="1:21" ht="12.75" outlineLevel="3" x14ac:dyDescent="0.2">
      <c r="A344" t="s">
        <v>1099</v>
      </c>
      <c r="B344" t="s">
        <v>1632</v>
      </c>
      <c r="F344" t="s">
        <v>1633</v>
      </c>
      <c r="G344" s="1"/>
      <c r="H344" s="1"/>
      <c r="I344" s="1"/>
      <c r="J344" s="1"/>
      <c r="K344" s="1">
        <f>SUM(K341:K343)</f>
        <v>489.6</v>
      </c>
      <c r="L344" s="1"/>
      <c r="M344" s="1"/>
      <c r="N344" s="1"/>
      <c r="O344" s="1"/>
      <c r="P344" s="1"/>
      <c r="Q344" s="1"/>
      <c r="R344" s="1"/>
      <c r="S344" s="1"/>
      <c r="T344" s="1"/>
      <c r="U344" s="1"/>
    </row>
    <row r="345" spans="1:21" ht="12.75" outlineLevel="3" x14ac:dyDescent="0.2">
      <c r="A345" t="s">
        <v>1103</v>
      </c>
      <c r="G345" s="1"/>
      <c r="H345" s="1"/>
      <c r="I345" s="1"/>
      <c r="J345" s="1"/>
      <c r="K345" s="1"/>
      <c r="L345" s="1"/>
      <c r="M345" s="1"/>
      <c r="N345" s="1"/>
      <c r="O345" s="1"/>
      <c r="P345" s="1"/>
      <c r="Q345" s="1"/>
      <c r="R345" s="1"/>
      <c r="S345" s="1"/>
      <c r="T345" s="1"/>
      <c r="U345" s="1"/>
    </row>
    <row r="346" spans="1:21" ht="12.75" outlineLevel="1" x14ac:dyDescent="0.2">
      <c r="A346" t="s">
        <v>1107</v>
      </c>
      <c r="B346" t="s">
        <v>959</v>
      </c>
      <c r="C346" t="s">
        <v>1710</v>
      </c>
      <c r="D346" t="s">
        <v>1004</v>
      </c>
      <c r="E346" t="s">
        <v>35</v>
      </c>
      <c r="F346" t="s">
        <v>1005</v>
      </c>
      <c r="G346" s="1"/>
      <c r="H346" s="1"/>
      <c r="I346" s="1"/>
      <c r="J346" s="1"/>
      <c r="K346" s="1"/>
      <c r="L346" s="1">
        <f>K354</f>
        <v>57.5</v>
      </c>
      <c r="M346" s="1">
        <f>'Cuadro de Precios'!H319</f>
        <v>0</v>
      </c>
      <c r="N346" s="1">
        <f>(L346*M346)</f>
        <v>0</v>
      </c>
      <c r="O346" s="1">
        <f>N346</f>
        <v>0</v>
      </c>
      <c r="P346" s="1">
        <v>57.5</v>
      </c>
      <c r="Q346" s="1">
        <f>'Cuadro de Precios'!I319</f>
        <v>0</v>
      </c>
      <c r="R346" s="1">
        <f>PRODUCT(P346:Q346)</f>
        <v>0</v>
      </c>
      <c r="S346" s="1">
        <f>(L346-P346)</f>
        <v>0</v>
      </c>
      <c r="T346" s="1">
        <f>(M346-Q346)</f>
        <v>0</v>
      </c>
      <c r="U346" s="1">
        <f>(O346-R346)</f>
        <v>0</v>
      </c>
    </row>
    <row r="347" spans="1:21" ht="12.75" outlineLevel="2" x14ac:dyDescent="0.2">
      <c r="A347" t="s">
        <v>1111</v>
      </c>
      <c r="B347" t="s">
        <v>1631</v>
      </c>
      <c r="F347" t="s">
        <v>1006</v>
      </c>
      <c r="G347" s="1"/>
      <c r="H347" s="1"/>
      <c r="I347" s="1"/>
      <c r="J347" s="1"/>
      <c r="K347" s="1"/>
      <c r="L347" s="1"/>
      <c r="M347" s="1"/>
      <c r="N347" s="1"/>
      <c r="O347" s="1"/>
      <c r="P347" s="1"/>
      <c r="Q347" s="1"/>
      <c r="R347" s="1"/>
      <c r="S347" s="1"/>
      <c r="T347" s="1"/>
      <c r="U347" s="1"/>
    </row>
    <row r="348" spans="1:21" ht="12.75" outlineLevel="3" x14ac:dyDescent="0.2">
      <c r="A348" t="s">
        <v>1115</v>
      </c>
      <c r="F348" t="s">
        <v>1711</v>
      </c>
      <c r="G348" s="1"/>
      <c r="H348" s="1"/>
      <c r="I348" s="1"/>
      <c r="J348" s="1"/>
      <c r="K348" s="1"/>
      <c r="L348" s="1"/>
      <c r="M348" s="1"/>
      <c r="N348" s="1"/>
      <c r="O348" s="1"/>
      <c r="P348" s="1"/>
      <c r="Q348" s="1"/>
      <c r="R348" s="1"/>
      <c r="S348" s="1"/>
      <c r="T348" s="1"/>
      <c r="U348" s="1"/>
    </row>
    <row r="349" spans="1:21" ht="12.75" outlineLevel="3" x14ac:dyDescent="0.2">
      <c r="A349" t="s">
        <v>1120</v>
      </c>
      <c r="G349" s="1">
        <v>1</v>
      </c>
      <c r="H349" s="1">
        <v>24</v>
      </c>
      <c r="I349" s="1"/>
      <c r="J349" s="1"/>
      <c r="K349" s="1">
        <f>PRODUCT(G349:J349)</f>
        <v>24</v>
      </c>
      <c r="L349" s="1"/>
      <c r="M349" s="1"/>
      <c r="N349" s="1"/>
      <c r="O349" s="1"/>
      <c r="P349" s="1"/>
      <c r="Q349" s="1"/>
      <c r="R349" s="1"/>
      <c r="S349" s="1"/>
      <c r="T349" s="1"/>
      <c r="U349" s="1"/>
    </row>
    <row r="350" spans="1:21" ht="12.75" outlineLevel="3" x14ac:dyDescent="0.2">
      <c r="A350" t="s">
        <v>1124</v>
      </c>
      <c r="G350" s="1">
        <v>1</v>
      </c>
      <c r="H350" s="1">
        <v>14.5</v>
      </c>
      <c r="I350" s="1"/>
      <c r="J350" s="1"/>
      <c r="K350" s="1">
        <f>PRODUCT(G350:J350)</f>
        <v>14.5</v>
      </c>
      <c r="L350" s="1"/>
      <c r="M350" s="1"/>
      <c r="N350" s="1"/>
      <c r="O350" s="1"/>
      <c r="P350" s="1"/>
      <c r="Q350" s="1"/>
      <c r="R350" s="1"/>
      <c r="S350" s="1"/>
      <c r="T350" s="1"/>
      <c r="U350" s="1"/>
    </row>
    <row r="351" spans="1:21" ht="12.75" outlineLevel="3" x14ac:dyDescent="0.2">
      <c r="A351" t="s">
        <v>1128</v>
      </c>
      <c r="F351" t="s">
        <v>1712</v>
      </c>
      <c r="G351" s="1"/>
      <c r="H351" s="1"/>
      <c r="I351" s="1"/>
      <c r="J351" s="1"/>
      <c r="K351" s="1"/>
      <c r="L351" s="1"/>
      <c r="M351" s="1"/>
      <c r="N351" s="1"/>
      <c r="O351" s="1"/>
      <c r="P351" s="1"/>
      <c r="Q351" s="1"/>
      <c r="R351" s="1"/>
      <c r="S351" s="1"/>
      <c r="T351" s="1"/>
      <c r="U351" s="1"/>
    </row>
    <row r="352" spans="1:21" ht="12.75" outlineLevel="3" x14ac:dyDescent="0.2">
      <c r="A352" t="s">
        <v>1132</v>
      </c>
      <c r="G352" s="1">
        <v>1</v>
      </c>
      <c r="H352" s="1">
        <v>19</v>
      </c>
      <c r="I352" s="1"/>
      <c r="J352" s="1"/>
      <c r="K352" s="1">
        <f>PRODUCT(G352:J352)</f>
        <v>19</v>
      </c>
      <c r="L352" s="1"/>
      <c r="M352" s="1"/>
      <c r="N352" s="1"/>
      <c r="O352" s="1"/>
      <c r="P352" s="1"/>
      <c r="Q352" s="1"/>
      <c r="R352" s="1"/>
      <c r="S352" s="1"/>
      <c r="T352" s="1"/>
      <c r="U352" s="1"/>
    </row>
    <row r="353" spans="1:21" ht="12.75" outlineLevel="3" x14ac:dyDescent="0.2">
      <c r="A353" t="s">
        <v>1136</v>
      </c>
      <c r="B353" t="s">
        <v>439</v>
      </c>
      <c r="G353" s="1"/>
      <c r="H353" s="1"/>
      <c r="I353" s="1"/>
      <c r="J353" s="1"/>
      <c r="K353" s="1"/>
      <c r="L353" s="1">
        <f>SUM(K348:K352)</f>
        <v>57.5</v>
      </c>
      <c r="M353" s="1"/>
      <c r="N353" s="1"/>
      <c r="O353" s="1"/>
      <c r="P353" s="1"/>
      <c r="Q353" s="1"/>
      <c r="R353" s="1"/>
      <c r="S353" s="1"/>
      <c r="T353" s="1"/>
      <c r="U353" s="1"/>
    </row>
    <row r="354" spans="1:21" ht="12.75" outlineLevel="3" x14ac:dyDescent="0.2">
      <c r="A354" t="s">
        <v>1140</v>
      </c>
      <c r="B354" t="s">
        <v>1632</v>
      </c>
      <c r="F354" t="s">
        <v>1633</v>
      </c>
      <c r="G354" s="1"/>
      <c r="H354" s="1"/>
      <c r="I354" s="1"/>
      <c r="J354" s="1"/>
      <c r="K354" s="1">
        <f>SUM(K348:K353)</f>
        <v>57.5</v>
      </c>
      <c r="L354" s="1"/>
      <c r="M354" s="1"/>
      <c r="N354" s="1"/>
      <c r="O354" s="1"/>
      <c r="P354" s="1"/>
      <c r="Q354" s="1"/>
      <c r="R354" s="1"/>
      <c r="S354" s="1"/>
      <c r="T354" s="1"/>
      <c r="U354" s="1"/>
    </row>
    <row r="355" spans="1:21" ht="12.75" outlineLevel="3" x14ac:dyDescent="0.2">
      <c r="A355" t="s">
        <v>1144</v>
      </c>
      <c r="G355" s="1"/>
      <c r="H355" s="1"/>
      <c r="I355" s="1"/>
      <c r="J355" s="1"/>
      <c r="K355" s="1"/>
      <c r="L355" s="1"/>
      <c r="M355" s="1"/>
      <c r="N355" s="1"/>
      <c r="O355" s="1"/>
      <c r="P355" s="1"/>
      <c r="Q355" s="1"/>
      <c r="R355" s="1"/>
      <c r="S355" s="1"/>
      <c r="T355" s="1"/>
      <c r="U355" s="1"/>
    </row>
    <row r="356" spans="1:21" ht="12.75" outlineLevel="1" x14ac:dyDescent="0.2">
      <c r="A356" t="s">
        <v>1148</v>
      </c>
      <c r="B356" t="s">
        <v>959</v>
      </c>
      <c r="C356" t="s">
        <v>1713</v>
      </c>
      <c r="D356" t="s">
        <v>1020</v>
      </c>
      <c r="E356" t="s">
        <v>35</v>
      </c>
      <c r="F356" t="s">
        <v>1021</v>
      </c>
      <c r="G356" s="1"/>
      <c r="H356" s="1"/>
      <c r="I356" s="1"/>
      <c r="J356" s="1"/>
      <c r="K356" s="1"/>
      <c r="L356" s="1">
        <f>K364</f>
        <v>57.5</v>
      </c>
      <c r="M356" s="1">
        <f>'Cuadro de Precios'!H323</f>
        <v>0</v>
      </c>
      <c r="N356" s="1">
        <f>(L356*M356)</f>
        <v>0</v>
      </c>
      <c r="O356" s="1">
        <f>N356</f>
        <v>0</v>
      </c>
      <c r="P356" s="1">
        <v>57.5</v>
      </c>
      <c r="Q356" s="1">
        <f>'Cuadro de Precios'!I323</f>
        <v>0</v>
      </c>
      <c r="R356" s="1">
        <f>PRODUCT(P356:Q356)</f>
        <v>0</v>
      </c>
      <c r="S356" s="1">
        <f>(L356-P356)</f>
        <v>0</v>
      </c>
      <c r="T356" s="1">
        <f>(M356-Q356)</f>
        <v>0</v>
      </c>
      <c r="U356" s="1">
        <f>(O356-R356)</f>
        <v>0</v>
      </c>
    </row>
    <row r="357" spans="1:21" ht="12.75" outlineLevel="2" x14ac:dyDescent="0.2">
      <c r="A357" t="s">
        <v>1152</v>
      </c>
      <c r="B357" t="s">
        <v>1631</v>
      </c>
      <c r="F357" t="s">
        <v>1022</v>
      </c>
      <c r="G357" s="1"/>
      <c r="H357" s="1"/>
      <c r="I357" s="1"/>
      <c r="J357" s="1"/>
      <c r="K357" s="1"/>
      <c r="L357" s="1"/>
      <c r="M357" s="1"/>
      <c r="N357" s="1"/>
      <c r="O357" s="1"/>
      <c r="P357" s="1"/>
      <c r="Q357" s="1"/>
      <c r="R357" s="1"/>
      <c r="S357" s="1"/>
      <c r="T357" s="1"/>
      <c r="U357" s="1"/>
    </row>
    <row r="358" spans="1:21" ht="12.75" outlineLevel="3" x14ac:dyDescent="0.2">
      <c r="A358" t="s">
        <v>1156</v>
      </c>
      <c r="F358" t="s">
        <v>1711</v>
      </c>
      <c r="G358" s="1"/>
      <c r="H358" s="1"/>
      <c r="I358" s="1"/>
      <c r="J358" s="1"/>
      <c r="K358" s="1"/>
      <c r="L358" s="1"/>
      <c r="M358" s="1"/>
      <c r="N358" s="1"/>
      <c r="O358" s="1"/>
      <c r="P358" s="1"/>
      <c r="Q358" s="1"/>
      <c r="R358" s="1"/>
      <c r="S358" s="1"/>
      <c r="T358" s="1"/>
      <c r="U358" s="1"/>
    </row>
    <row r="359" spans="1:21" ht="12.75" outlineLevel="3" x14ac:dyDescent="0.2">
      <c r="A359" t="s">
        <v>1160</v>
      </c>
      <c r="G359" s="1">
        <v>1</v>
      </c>
      <c r="H359" s="1">
        <v>24</v>
      </c>
      <c r="I359" s="1"/>
      <c r="J359" s="1"/>
      <c r="K359" s="1">
        <f>PRODUCT(G359:J359)</f>
        <v>24</v>
      </c>
      <c r="L359" s="1"/>
      <c r="M359" s="1"/>
      <c r="N359" s="1"/>
      <c r="O359" s="1"/>
      <c r="P359" s="1"/>
      <c r="Q359" s="1"/>
      <c r="R359" s="1"/>
      <c r="S359" s="1"/>
      <c r="T359" s="1"/>
      <c r="U359" s="1"/>
    </row>
    <row r="360" spans="1:21" ht="12.75" outlineLevel="3" x14ac:dyDescent="0.2">
      <c r="A360" t="s">
        <v>1164</v>
      </c>
      <c r="G360" s="1">
        <v>1</v>
      </c>
      <c r="H360" s="1">
        <v>14.5</v>
      </c>
      <c r="I360" s="1"/>
      <c r="J360" s="1"/>
      <c r="K360" s="1">
        <f>PRODUCT(G360:J360)</f>
        <v>14.5</v>
      </c>
      <c r="L360" s="1"/>
      <c r="M360" s="1"/>
      <c r="N360" s="1"/>
      <c r="O360" s="1"/>
      <c r="P360" s="1"/>
      <c r="Q360" s="1"/>
      <c r="R360" s="1"/>
      <c r="S360" s="1"/>
      <c r="T360" s="1"/>
      <c r="U360" s="1"/>
    </row>
    <row r="361" spans="1:21" ht="12.75" outlineLevel="3" x14ac:dyDescent="0.2">
      <c r="A361" t="s">
        <v>1168</v>
      </c>
      <c r="F361" t="s">
        <v>1712</v>
      </c>
      <c r="G361" s="1"/>
      <c r="H361" s="1"/>
      <c r="I361" s="1"/>
      <c r="J361" s="1"/>
      <c r="K361" s="1"/>
      <c r="L361" s="1"/>
      <c r="M361" s="1"/>
      <c r="N361" s="1"/>
      <c r="O361" s="1"/>
      <c r="P361" s="1"/>
      <c r="Q361" s="1"/>
      <c r="R361" s="1"/>
      <c r="S361" s="1"/>
      <c r="T361" s="1"/>
      <c r="U361" s="1"/>
    </row>
    <row r="362" spans="1:21" ht="12.75" outlineLevel="3" x14ac:dyDescent="0.2">
      <c r="A362" t="s">
        <v>1172</v>
      </c>
      <c r="G362" s="1">
        <v>1</v>
      </c>
      <c r="H362" s="1">
        <v>19</v>
      </c>
      <c r="I362" s="1"/>
      <c r="J362" s="1"/>
      <c r="K362" s="1">
        <f>PRODUCT(G362:J362)</f>
        <v>19</v>
      </c>
      <c r="L362" s="1"/>
      <c r="M362" s="1"/>
      <c r="N362" s="1"/>
      <c r="O362" s="1"/>
      <c r="P362" s="1"/>
      <c r="Q362" s="1"/>
      <c r="R362" s="1"/>
      <c r="S362" s="1"/>
      <c r="T362" s="1"/>
      <c r="U362" s="1"/>
    </row>
    <row r="363" spans="1:21" ht="12.75" outlineLevel="3" x14ac:dyDescent="0.2">
      <c r="A363" t="s">
        <v>1176</v>
      </c>
      <c r="B363" t="s">
        <v>439</v>
      </c>
      <c r="G363" s="1"/>
      <c r="H363" s="1"/>
      <c r="I363" s="1"/>
      <c r="J363" s="1"/>
      <c r="K363" s="1"/>
      <c r="L363" s="1">
        <f>SUM(K358:K362)</f>
        <v>57.5</v>
      </c>
      <c r="M363" s="1"/>
      <c r="N363" s="1"/>
      <c r="O363" s="1"/>
      <c r="P363" s="1"/>
      <c r="Q363" s="1"/>
      <c r="R363" s="1"/>
      <c r="S363" s="1"/>
      <c r="T363" s="1"/>
      <c r="U363" s="1"/>
    </row>
    <row r="364" spans="1:21" ht="12.75" outlineLevel="3" x14ac:dyDescent="0.2">
      <c r="A364" t="s">
        <v>1180</v>
      </c>
      <c r="B364" t="s">
        <v>1632</v>
      </c>
      <c r="F364" t="s">
        <v>1633</v>
      </c>
      <c r="G364" s="1"/>
      <c r="H364" s="1"/>
      <c r="I364" s="1"/>
      <c r="J364" s="1"/>
      <c r="K364" s="1">
        <f>SUM(K358:K363)</f>
        <v>57.5</v>
      </c>
      <c r="L364" s="1"/>
      <c r="M364" s="1"/>
      <c r="N364" s="1"/>
      <c r="O364" s="1"/>
      <c r="P364" s="1"/>
      <c r="Q364" s="1"/>
      <c r="R364" s="1"/>
      <c r="S364" s="1"/>
      <c r="T364" s="1"/>
      <c r="U364" s="1"/>
    </row>
    <row r="365" spans="1:21" ht="12.75" outlineLevel="3" x14ac:dyDescent="0.2">
      <c r="A365" t="s">
        <v>1184</v>
      </c>
      <c r="G365" s="1"/>
      <c r="H365" s="1"/>
      <c r="I365" s="1"/>
      <c r="J365" s="1"/>
      <c r="K365" s="1"/>
      <c r="L365" s="1"/>
      <c r="M365" s="1"/>
      <c r="N365" s="1"/>
      <c r="O365" s="1"/>
      <c r="P365" s="1"/>
      <c r="Q365" s="1"/>
      <c r="R365" s="1"/>
      <c r="S365" s="1"/>
      <c r="T365" s="1"/>
      <c r="U365" s="1"/>
    </row>
    <row r="366" spans="1:21" ht="12.75" outlineLevel="1" x14ac:dyDescent="0.2">
      <c r="A366" t="s">
        <v>1188</v>
      </c>
      <c r="B366" t="s">
        <v>959</v>
      </c>
      <c r="C366" t="s">
        <v>1714</v>
      </c>
      <c r="D366" t="s">
        <v>1177</v>
      </c>
      <c r="E366" t="s">
        <v>20</v>
      </c>
      <c r="F366" t="s">
        <v>1178</v>
      </c>
      <c r="G366" s="1"/>
      <c r="H366" s="1"/>
      <c r="I366" s="1"/>
      <c r="J366" s="1"/>
      <c r="K366" s="1"/>
      <c r="L366" s="1">
        <f>K370</f>
        <v>1</v>
      </c>
      <c r="M366" s="1">
        <f>'Cuadro de Precios'!H363</f>
        <v>0</v>
      </c>
      <c r="N366" s="1">
        <f>(L366*M366)</f>
        <v>0</v>
      </c>
      <c r="O366" s="1">
        <f>N366</f>
        <v>0</v>
      </c>
      <c r="P366" s="1">
        <v>1</v>
      </c>
      <c r="Q366" s="1">
        <f>'Cuadro de Precios'!I363</f>
        <v>0</v>
      </c>
      <c r="R366" s="1">
        <f>PRODUCT(P366:Q366)</f>
        <v>0</v>
      </c>
      <c r="S366" s="1">
        <f>(L366-P366)</f>
        <v>0</v>
      </c>
      <c r="T366" s="1">
        <f>(M366-Q366)</f>
        <v>0</v>
      </c>
      <c r="U366" s="1">
        <f>(O366-R366)</f>
        <v>0</v>
      </c>
    </row>
    <row r="367" spans="1:21" ht="12.75" outlineLevel="2" x14ac:dyDescent="0.2">
      <c r="A367" t="s">
        <v>1192</v>
      </c>
      <c r="B367" t="s">
        <v>1631</v>
      </c>
      <c r="F367" t="s">
        <v>1179</v>
      </c>
      <c r="G367" s="1"/>
      <c r="H367" s="1"/>
      <c r="I367" s="1"/>
      <c r="J367" s="1"/>
      <c r="K367" s="1"/>
      <c r="L367" s="1"/>
      <c r="M367" s="1"/>
      <c r="N367" s="1"/>
      <c r="O367" s="1"/>
      <c r="P367" s="1"/>
      <c r="Q367" s="1"/>
      <c r="R367" s="1"/>
      <c r="S367" s="1"/>
      <c r="T367" s="1"/>
      <c r="U367" s="1"/>
    </row>
    <row r="368" spans="1:21" ht="12.75" outlineLevel="3" x14ac:dyDescent="0.2">
      <c r="A368" t="s">
        <v>1196</v>
      </c>
      <c r="G368" s="1">
        <v>1</v>
      </c>
      <c r="H368" s="1"/>
      <c r="I368" s="1"/>
      <c r="J368" s="1"/>
      <c r="K368" s="1">
        <f>PRODUCT(G368:J368)</f>
        <v>1</v>
      </c>
      <c r="L368" s="1"/>
      <c r="M368" s="1"/>
      <c r="N368" s="1"/>
      <c r="O368" s="1"/>
      <c r="P368" s="1"/>
      <c r="Q368" s="1"/>
      <c r="R368" s="1"/>
      <c r="S368" s="1"/>
      <c r="T368" s="1"/>
      <c r="U368" s="1"/>
    </row>
    <row r="369" spans="1:21" ht="12.75" outlineLevel="3" x14ac:dyDescent="0.2">
      <c r="A369" t="s">
        <v>1200</v>
      </c>
      <c r="B369" t="s">
        <v>439</v>
      </c>
      <c r="G369" s="1"/>
      <c r="H369" s="1"/>
      <c r="I369" s="1"/>
      <c r="J369" s="1"/>
      <c r="K369" s="1"/>
      <c r="L369" s="1">
        <f>SUM(K368:K368)</f>
        <v>1</v>
      </c>
      <c r="M369" s="1"/>
      <c r="N369" s="1"/>
      <c r="O369" s="1"/>
      <c r="P369" s="1"/>
      <c r="Q369" s="1"/>
      <c r="R369" s="1"/>
      <c r="S369" s="1"/>
      <c r="T369" s="1"/>
      <c r="U369" s="1"/>
    </row>
    <row r="370" spans="1:21" ht="12.75" outlineLevel="3" x14ac:dyDescent="0.2">
      <c r="A370" t="s">
        <v>1202</v>
      </c>
      <c r="B370" t="s">
        <v>1632</v>
      </c>
      <c r="F370" t="s">
        <v>1633</v>
      </c>
      <c r="G370" s="1"/>
      <c r="H370" s="1"/>
      <c r="I370" s="1"/>
      <c r="J370" s="1"/>
      <c r="K370" s="1">
        <f>SUM(K368:K369)</f>
        <v>1</v>
      </c>
      <c r="L370" s="1"/>
      <c r="M370" s="1"/>
      <c r="N370" s="1"/>
      <c r="O370" s="1"/>
      <c r="P370" s="1"/>
      <c r="Q370" s="1"/>
      <c r="R370" s="1"/>
      <c r="S370" s="1"/>
      <c r="T370" s="1"/>
      <c r="U370" s="1"/>
    </row>
    <row r="371" spans="1:21" ht="12.75" outlineLevel="3" x14ac:dyDescent="0.2">
      <c r="A371" t="s">
        <v>1207</v>
      </c>
      <c r="G371" s="1"/>
      <c r="H371" s="1"/>
      <c r="I371" s="1"/>
      <c r="J371" s="1"/>
      <c r="K371" s="1"/>
      <c r="L371" s="1"/>
      <c r="M371" s="1"/>
      <c r="N371" s="1"/>
      <c r="O371" s="1"/>
      <c r="P371" s="1"/>
      <c r="Q371" s="1"/>
      <c r="R371" s="1"/>
      <c r="S371" s="1"/>
      <c r="T371" s="1"/>
      <c r="U371" s="1"/>
    </row>
    <row r="372" spans="1:21" ht="12.75" outlineLevel="1" x14ac:dyDescent="0.2">
      <c r="A372" t="s">
        <v>1211</v>
      </c>
      <c r="B372" t="s">
        <v>959</v>
      </c>
      <c r="C372" t="s">
        <v>1715</v>
      </c>
      <c r="D372" t="s">
        <v>996</v>
      </c>
      <c r="E372" t="s">
        <v>133</v>
      </c>
      <c r="F372" t="s">
        <v>997</v>
      </c>
      <c r="G372" s="1"/>
      <c r="H372" s="1"/>
      <c r="I372" s="1"/>
      <c r="J372" s="1"/>
      <c r="K372" s="1"/>
      <c r="L372" s="1">
        <f>K377</f>
        <v>489.6</v>
      </c>
      <c r="M372" s="1">
        <f>'Cuadro de Precios'!H317</f>
        <v>0</v>
      </c>
      <c r="N372" s="1">
        <f>(L372*M372)</f>
        <v>0</v>
      </c>
      <c r="O372" s="1">
        <f>N372</f>
        <v>0</v>
      </c>
      <c r="P372" s="1">
        <v>489.6</v>
      </c>
      <c r="Q372" s="1">
        <f>'Cuadro de Precios'!I317</f>
        <v>0</v>
      </c>
      <c r="R372" s="1">
        <f>PRODUCT(P372:Q372)</f>
        <v>0</v>
      </c>
      <c r="S372" s="1">
        <f>(L372-P372)</f>
        <v>0</v>
      </c>
      <c r="T372" s="1">
        <f>(M372-Q372)</f>
        <v>0</v>
      </c>
      <c r="U372" s="1">
        <f>(O372-R372)</f>
        <v>0</v>
      </c>
    </row>
    <row r="373" spans="1:21" ht="12.75" outlineLevel="2" x14ac:dyDescent="0.2">
      <c r="A373" t="s">
        <v>1215</v>
      </c>
      <c r="B373" t="s">
        <v>1631</v>
      </c>
      <c r="F373" t="s">
        <v>998</v>
      </c>
      <c r="G373" s="1"/>
      <c r="H373" s="1"/>
      <c r="I373" s="1"/>
      <c r="J373" s="1"/>
      <c r="K373" s="1"/>
      <c r="L373" s="1"/>
      <c r="M373" s="1"/>
      <c r="N373" s="1"/>
      <c r="O373" s="1"/>
      <c r="P373" s="1"/>
      <c r="Q373" s="1"/>
      <c r="R373" s="1"/>
      <c r="S373" s="1"/>
      <c r="T373" s="1"/>
      <c r="U373" s="1"/>
    </row>
    <row r="374" spans="1:21" ht="12.75" outlineLevel="3" x14ac:dyDescent="0.2">
      <c r="A374" t="s">
        <v>1219</v>
      </c>
      <c r="F374" t="s">
        <v>1707</v>
      </c>
      <c r="G374" s="1">
        <v>1</v>
      </c>
      <c r="H374" s="1">
        <v>470</v>
      </c>
      <c r="I374" s="1"/>
      <c r="J374" s="1"/>
      <c r="K374" s="1">
        <f>PRODUCT(G374:J374)</f>
        <v>470</v>
      </c>
      <c r="L374" s="1"/>
      <c r="M374" s="1"/>
      <c r="N374" s="1"/>
      <c r="O374" s="1"/>
      <c r="P374" s="1"/>
      <c r="Q374" s="1"/>
      <c r="R374" s="1"/>
      <c r="S374" s="1"/>
      <c r="T374" s="1"/>
      <c r="U374" s="1"/>
    </row>
    <row r="375" spans="1:21" ht="12.75" outlineLevel="3" x14ac:dyDescent="0.2">
      <c r="A375" t="s">
        <v>1223</v>
      </c>
      <c r="F375" t="s">
        <v>1699</v>
      </c>
      <c r="G375" s="1">
        <v>1</v>
      </c>
      <c r="H375" s="1">
        <v>19.600000000000001</v>
      </c>
      <c r="I375" s="1"/>
      <c r="J375" s="1"/>
      <c r="K375" s="1">
        <f>PRODUCT(G375:J375)</f>
        <v>19.600000000000001</v>
      </c>
      <c r="L375" s="1"/>
      <c r="M375" s="1"/>
      <c r="N375" s="1"/>
      <c r="O375" s="1"/>
      <c r="P375" s="1"/>
      <c r="Q375" s="1"/>
      <c r="R375" s="1"/>
      <c r="S375" s="1"/>
      <c r="T375" s="1"/>
      <c r="U375" s="1"/>
    </row>
    <row r="376" spans="1:21" ht="12.75" outlineLevel="3" x14ac:dyDescent="0.2">
      <c r="A376" t="s">
        <v>1227</v>
      </c>
      <c r="B376" t="s">
        <v>439</v>
      </c>
      <c r="G376" s="1"/>
      <c r="H376" s="1"/>
      <c r="I376" s="1"/>
      <c r="J376" s="1"/>
      <c r="K376" s="1"/>
      <c r="L376" s="1">
        <f>SUM(K374:K375)</f>
        <v>489.6</v>
      </c>
      <c r="M376" s="1"/>
      <c r="N376" s="1"/>
      <c r="O376" s="1"/>
      <c r="P376" s="1"/>
      <c r="Q376" s="1"/>
      <c r="R376" s="1"/>
      <c r="S376" s="1"/>
      <c r="T376" s="1"/>
      <c r="U376" s="1"/>
    </row>
    <row r="377" spans="1:21" ht="12.75" outlineLevel="3" x14ac:dyDescent="0.2">
      <c r="A377" t="s">
        <v>1231</v>
      </c>
      <c r="B377" t="s">
        <v>1632</v>
      </c>
      <c r="F377" t="s">
        <v>1633</v>
      </c>
      <c r="G377" s="1"/>
      <c r="H377" s="1"/>
      <c r="I377" s="1"/>
      <c r="J377" s="1"/>
      <c r="K377" s="1">
        <f>SUM(K374:K376)</f>
        <v>489.6</v>
      </c>
      <c r="L377" s="1"/>
      <c r="M377" s="1"/>
      <c r="N377" s="1"/>
      <c r="O377" s="1"/>
      <c r="P377" s="1"/>
      <c r="Q377" s="1"/>
      <c r="R377" s="1"/>
      <c r="S377" s="1"/>
      <c r="T377" s="1"/>
      <c r="U377" s="1"/>
    </row>
    <row r="378" spans="1:21" ht="12.75" outlineLevel="3" x14ac:dyDescent="0.2">
      <c r="A378" t="s">
        <v>1235</v>
      </c>
      <c r="G378" s="1"/>
      <c r="H378" s="1"/>
      <c r="I378" s="1"/>
      <c r="J378" s="1"/>
      <c r="K378" s="1"/>
      <c r="L378" s="1"/>
      <c r="M378" s="1"/>
      <c r="N378" s="1"/>
      <c r="O378" s="1"/>
      <c r="P378" s="1"/>
      <c r="Q378" s="1"/>
      <c r="R378" s="1"/>
      <c r="S378" s="1"/>
      <c r="T378" s="1"/>
      <c r="U378" s="1"/>
    </row>
    <row r="379" spans="1:21" ht="12.75" outlineLevel="1" x14ac:dyDescent="0.2">
      <c r="A379" t="s">
        <v>1239</v>
      </c>
      <c r="B379" t="s">
        <v>959</v>
      </c>
      <c r="C379" t="s">
        <v>1716</v>
      </c>
      <c r="D379" t="s">
        <v>1063</v>
      </c>
      <c r="E379" t="s">
        <v>133</v>
      </c>
      <c r="F379" t="s">
        <v>1064</v>
      </c>
      <c r="G379" s="1"/>
      <c r="H379" s="1"/>
      <c r="I379" s="1"/>
      <c r="J379" s="1"/>
      <c r="K379" s="1"/>
      <c r="L379" s="1">
        <f>K384</f>
        <v>489.6</v>
      </c>
      <c r="M379" s="1">
        <f>'Cuadro de Precios'!H334</f>
        <v>0</v>
      </c>
      <c r="N379" s="1">
        <f>(L379*M379)</f>
        <v>0</v>
      </c>
      <c r="O379" s="1">
        <f>N379</f>
        <v>0</v>
      </c>
      <c r="P379" s="1">
        <v>489.6</v>
      </c>
      <c r="Q379" s="1">
        <f>'Cuadro de Precios'!I334</f>
        <v>0</v>
      </c>
      <c r="R379" s="1">
        <f>PRODUCT(P379:Q379)</f>
        <v>0</v>
      </c>
      <c r="S379" s="1">
        <f>(L379-P379)</f>
        <v>0</v>
      </c>
      <c r="T379" s="1">
        <f>(M379-Q379)</f>
        <v>0</v>
      </c>
      <c r="U379" s="1">
        <f>(O379-R379)</f>
        <v>0</v>
      </c>
    </row>
    <row r="380" spans="1:21" ht="12.75" outlineLevel="2" x14ac:dyDescent="0.2">
      <c r="A380" t="s">
        <v>1243</v>
      </c>
      <c r="B380" t="s">
        <v>1631</v>
      </c>
      <c r="F380" t="s">
        <v>1065</v>
      </c>
      <c r="G380" s="1"/>
      <c r="H380" s="1"/>
      <c r="I380" s="1"/>
      <c r="J380" s="1"/>
      <c r="K380" s="1"/>
      <c r="L380" s="1"/>
      <c r="M380" s="1"/>
      <c r="N380" s="1"/>
      <c r="O380" s="1"/>
      <c r="P380" s="1"/>
      <c r="Q380" s="1"/>
      <c r="R380" s="1"/>
      <c r="S380" s="1"/>
      <c r="T380" s="1"/>
      <c r="U380" s="1"/>
    </row>
    <row r="381" spans="1:21" ht="12.75" outlineLevel="3" x14ac:dyDescent="0.2">
      <c r="A381" t="s">
        <v>1247</v>
      </c>
      <c r="F381" t="s">
        <v>1707</v>
      </c>
      <c r="G381" s="1">
        <v>1</v>
      </c>
      <c r="H381" s="1">
        <v>470</v>
      </c>
      <c r="I381" s="1"/>
      <c r="J381" s="1"/>
      <c r="K381" s="1">
        <f>PRODUCT(G381:J381)</f>
        <v>470</v>
      </c>
      <c r="L381" s="1"/>
      <c r="M381" s="1"/>
      <c r="N381" s="1"/>
      <c r="O381" s="1"/>
      <c r="P381" s="1"/>
      <c r="Q381" s="1"/>
      <c r="R381" s="1"/>
      <c r="S381" s="1"/>
      <c r="T381" s="1"/>
      <c r="U381" s="1"/>
    </row>
    <row r="382" spans="1:21" ht="12.75" outlineLevel="3" x14ac:dyDescent="0.2">
      <c r="A382" t="s">
        <v>1251</v>
      </c>
      <c r="F382" t="s">
        <v>1699</v>
      </c>
      <c r="G382" s="1">
        <v>1</v>
      </c>
      <c r="H382" s="1">
        <v>19.600000000000001</v>
      </c>
      <c r="I382" s="1"/>
      <c r="J382" s="1"/>
      <c r="K382" s="1">
        <f>PRODUCT(G382:J382)</f>
        <v>19.600000000000001</v>
      </c>
      <c r="L382" s="1"/>
      <c r="M382" s="1"/>
      <c r="N382" s="1"/>
      <c r="O382" s="1"/>
      <c r="P382" s="1"/>
      <c r="Q382" s="1"/>
      <c r="R382" s="1"/>
      <c r="S382" s="1"/>
      <c r="T382" s="1"/>
      <c r="U382" s="1"/>
    </row>
    <row r="383" spans="1:21" ht="12.75" outlineLevel="3" x14ac:dyDescent="0.2">
      <c r="A383" t="s">
        <v>1255</v>
      </c>
      <c r="B383" t="s">
        <v>439</v>
      </c>
      <c r="G383" s="1"/>
      <c r="H383" s="1"/>
      <c r="I383" s="1"/>
      <c r="J383" s="1"/>
      <c r="K383" s="1"/>
      <c r="L383" s="1">
        <f>SUM(K381:K382)</f>
        <v>489.6</v>
      </c>
      <c r="M383" s="1"/>
      <c r="N383" s="1"/>
      <c r="O383" s="1"/>
      <c r="P383" s="1"/>
      <c r="Q383" s="1"/>
      <c r="R383" s="1"/>
      <c r="S383" s="1"/>
      <c r="T383" s="1"/>
      <c r="U383" s="1"/>
    </row>
    <row r="384" spans="1:21" ht="12.75" outlineLevel="3" x14ac:dyDescent="0.2">
      <c r="A384" t="s">
        <v>1259</v>
      </c>
      <c r="B384" t="s">
        <v>1632</v>
      </c>
      <c r="F384" t="s">
        <v>1633</v>
      </c>
      <c r="G384" s="1"/>
      <c r="H384" s="1"/>
      <c r="I384" s="1"/>
      <c r="J384" s="1"/>
      <c r="K384" s="1">
        <f>SUM(K381:K383)</f>
        <v>489.6</v>
      </c>
      <c r="L384" s="1"/>
      <c r="M384" s="1"/>
      <c r="N384" s="1"/>
      <c r="O384" s="1"/>
      <c r="P384" s="1"/>
      <c r="Q384" s="1"/>
      <c r="R384" s="1"/>
      <c r="S384" s="1"/>
      <c r="T384" s="1"/>
      <c r="U384" s="1"/>
    </row>
    <row r="385" spans="1:21" ht="12.75" outlineLevel="3" x14ac:dyDescent="0.2">
      <c r="A385" t="s">
        <v>0</v>
      </c>
      <c r="G385" s="1"/>
      <c r="H385" s="1"/>
      <c r="I385" s="1"/>
      <c r="J385" s="1"/>
      <c r="K385" s="1"/>
      <c r="L385" s="1"/>
      <c r="M385" s="1"/>
      <c r="N385" s="1"/>
      <c r="O385" s="1"/>
      <c r="P385" s="1"/>
      <c r="Q385" s="1"/>
      <c r="R385" s="1"/>
      <c r="S385" s="1"/>
      <c r="T385" s="1"/>
      <c r="U385" s="1"/>
    </row>
    <row r="386" spans="1:21" ht="12.75" outlineLevel="1" x14ac:dyDescent="0.2">
      <c r="A386" t="s">
        <v>1266</v>
      </c>
      <c r="B386" t="s">
        <v>959</v>
      </c>
      <c r="C386" t="s">
        <v>1717</v>
      </c>
      <c r="D386" t="s">
        <v>1108</v>
      </c>
      <c r="E386" t="s">
        <v>133</v>
      </c>
      <c r="F386" t="s">
        <v>1109</v>
      </c>
      <c r="G386" s="1"/>
      <c r="H386" s="1"/>
      <c r="I386" s="1"/>
      <c r="J386" s="1"/>
      <c r="K386" s="1"/>
      <c r="L386" s="1">
        <f>K391</f>
        <v>489.6</v>
      </c>
      <c r="M386" s="1">
        <f>'Cuadro de Precios'!H346</f>
        <v>0</v>
      </c>
      <c r="N386" s="1">
        <f>(L386*M386)</f>
        <v>0</v>
      </c>
      <c r="O386" s="1">
        <f>N386</f>
        <v>0</v>
      </c>
      <c r="P386" s="1">
        <v>489.6</v>
      </c>
      <c r="Q386" s="1">
        <f>'Cuadro de Precios'!I346</f>
        <v>0</v>
      </c>
      <c r="R386" s="1">
        <f>PRODUCT(P386:Q386)</f>
        <v>0</v>
      </c>
      <c r="S386" s="1">
        <f>(L386-P386)</f>
        <v>0</v>
      </c>
      <c r="T386" s="1">
        <f>(M386-Q386)</f>
        <v>0</v>
      </c>
      <c r="U386" s="1">
        <f>(O386-R386)</f>
        <v>0</v>
      </c>
    </row>
    <row r="387" spans="1:21" ht="12.75" outlineLevel="2" x14ac:dyDescent="0.2">
      <c r="A387" t="s">
        <v>1267</v>
      </c>
      <c r="B387" t="s">
        <v>1631</v>
      </c>
      <c r="F387" t="s">
        <v>1110</v>
      </c>
      <c r="G387" s="1"/>
      <c r="H387" s="1"/>
      <c r="I387" s="1"/>
      <c r="J387" s="1"/>
      <c r="K387" s="1"/>
      <c r="L387" s="1"/>
      <c r="M387" s="1"/>
      <c r="N387" s="1"/>
      <c r="O387" s="1"/>
      <c r="P387" s="1"/>
      <c r="Q387" s="1"/>
      <c r="R387" s="1"/>
      <c r="S387" s="1"/>
      <c r="T387" s="1"/>
      <c r="U387" s="1"/>
    </row>
    <row r="388" spans="1:21" ht="12.75" outlineLevel="3" x14ac:dyDescent="0.2">
      <c r="A388" t="s">
        <v>1268</v>
      </c>
      <c r="F388" t="s">
        <v>1707</v>
      </c>
      <c r="G388" s="1">
        <v>1</v>
      </c>
      <c r="H388" s="1">
        <v>470</v>
      </c>
      <c r="I388" s="1"/>
      <c r="J388" s="1"/>
      <c r="K388" s="1">
        <f>PRODUCT(G388:J388)</f>
        <v>470</v>
      </c>
      <c r="L388" s="1"/>
      <c r="M388" s="1"/>
      <c r="N388" s="1"/>
      <c r="O388" s="1"/>
      <c r="P388" s="1"/>
      <c r="Q388" s="1"/>
      <c r="R388" s="1"/>
      <c r="S388" s="1"/>
      <c r="T388" s="1"/>
      <c r="U388" s="1"/>
    </row>
    <row r="389" spans="1:21" ht="12.75" outlineLevel="3" x14ac:dyDescent="0.2">
      <c r="A389" t="s">
        <v>1269</v>
      </c>
      <c r="F389" t="s">
        <v>1699</v>
      </c>
      <c r="G389" s="1">
        <v>1</v>
      </c>
      <c r="H389" s="1">
        <v>19.600000000000001</v>
      </c>
      <c r="I389" s="1"/>
      <c r="J389" s="1"/>
      <c r="K389" s="1">
        <f>PRODUCT(G389:J389)</f>
        <v>19.600000000000001</v>
      </c>
      <c r="L389" s="1"/>
      <c r="M389" s="1"/>
      <c r="N389" s="1"/>
      <c r="O389" s="1"/>
      <c r="P389" s="1"/>
      <c r="Q389" s="1"/>
      <c r="R389" s="1"/>
      <c r="S389" s="1"/>
      <c r="T389" s="1"/>
      <c r="U389" s="1"/>
    </row>
    <row r="390" spans="1:21" ht="12.75" outlineLevel="3" x14ac:dyDescent="0.2">
      <c r="A390" t="s">
        <v>1270</v>
      </c>
      <c r="B390" t="s">
        <v>439</v>
      </c>
      <c r="G390" s="1"/>
      <c r="H390" s="1"/>
      <c r="I390" s="1"/>
      <c r="J390" s="1"/>
      <c r="K390" s="1"/>
      <c r="L390" s="1">
        <f>SUM(K388:K389)</f>
        <v>489.6</v>
      </c>
      <c r="M390" s="1"/>
      <c r="N390" s="1"/>
      <c r="O390" s="1"/>
      <c r="P390" s="1"/>
      <c r="Q390" s="1"/>
      <c r="R390" s="1"/>
      <c r="S390" s="1"/>
      <c r="T390" s="1"/>
      <c r="U390" s="1"/>
    </row>
    <row r="391" spans="1:21" ht="12.75" outlineLevel="3" x14ac:dyDescent="0.2">
      <c r="A391" t="s">
        <v>1271</v>
      </c>
      <c r="B391" t="s">
        <v>1632</v>
      </c>
      <c r="F391" t="s">
        <v>1633</v>
      </c>
      <c r="G391" s="1"/>
      <c r="H391" s="1"/>
      <c r="I391" s="1"/>
      <c r="J391" s="1"/>
      <c r="K391" s="1">
        <f>SUM(K388:K390)</f>
        <v>489.6</v>
      </c>
      <c r="L391" s="1"/>
      <c r="M391" s="1"/>
      <c r="N391" s="1"/>
      <c r="O391" s="1"/>
      <c r="P391" s="1"/>
      <c r="Q391" s="1"/>
      <c r="R391" s="1"/>
      <c r="S391" s="1"/>
      <c r="T391" s="1"/>
      <c r="U391" s="1"/>
    </row>
    <row r="392" spans="1:21" ht="12.75" outlineLevel="3" x14ac:dyDescent="0.2">
      <c r="A392" t="s">
        <v>1272</v>
      </c>
      <c r="G392" s="1"/>
      <c r="H392" s="1"/>
      <c r="I392" s="1"/>
      <c r="J392" s="1"/>
      <c r="K392" s="1"/>
      <c r="L392" s="1"/>
      <c r="M392" s="1"/>
      <c r="N392" s="1"/>
      <c r="O392" s="1"/>
      <c r="P392" s="1"/>
      <c r="Q392" s="1"/>
      <c r="R392" s="1"/>
      <c r="S392" s="1"/>
      <c r="T392" s="1"/>
      <c r="U392" s="1"/>
    </row>
    <row r="393" spans="1:21" ht="12.75" outlineLevel="1" x14ac:dyDescent="0.2">
      <c r="A393" t="s">
        <v>1273</v>
      </c>
      <c r="B393" t="s">
        <v>959</v>
      </c>
      <c r="C393" t="s">
        <v>1718</v>
      </c>
      <c r="D393" t="s">
        <v>1024</v>
      </c>
      <c r="E393" t="s">
        <v>133</v>
      </c>
      <c r="F393" t="s">
        <v>1025</v>
      </c>
      <c r="G393" s="1"/>
      <c r="H393" s="1"/>
      <c r="I393" s="1"/>
      <c r="J393" s="1"/>
      <c r="K393" s="1"/>
      <c r="L393" s="1">
        <f>K422</f>
        <v>34.74</v>
      </c>
      <c r="M393" s="1">
        <f>'Cuadro de Precios'!H324</f>
        <v>0</v>
      </c>
      <c r="N393" s="1">
        <f>(L393*M393)</f>
        <v>0</v>
      </c>
      <c r="O393" s="1">
        <f>N393</f>
        <v>0</v>
      </c>
      <c r="P393" s="1">
        <v>34.74</v>
      </c>
      <c r="Q393" s="1">
        <f>'Cuadro de Precios'!I324</f>
        <v>0</v>
      </c>
      <c r="R393" s="1">
        <f>PRODUCT(P393:Q393)</f>
        <v>0</v>
      </c>
      <c r="S393" s="1">
        <f>(L393-P393)</f>
        <v>0</v>
      </c>
      <c r="T393" s="1">
        <f>(M393-Q393)</f>
        <v>0</v>
      </c>
      <c r="U393" s="1">
        <f>(O393-R393)</f>
        <v>0</v>
      </c>
    </row>
    <row r="394" spans="1:21" ht="12.75" outlineLevel="2" x14ac:dyDescent="0.2">
      <c r="A394" t="s">
        <v>1274</v>
      </c>
      <c r="B394" t="s">
        <v>1631</v>
      </c>
      <c r="F394" t="s">
        <v>1026</v>
      </c>
      <c r="G394" s="1"/>
      <c r="H394" s="1"/>
      <c r="I394" s="1"/>
      <c r="J394" s="1"/>
      <c r="K394" s="1"/>
      <c r="L394" s="1"/>
      <c r="M394" s="1"/>
      <c r="N394" s="1"/>
      <c r="O394" s="1"/>
      <c r="P394" s="1"/>
      <c r="Q394" s="1"/>
      <c r="R394" s="1"/>
      <c r="S394" s="1"/>
      <c r="T394" s="1"/>
      <c r="U394" s="1"/>
    </row>
    <row r="395" spans="1:21" ht="12.75" outlineLevel="3" x14ac:dyDescent="0.2">
      <c r="A395" t="s">
        <v>1275</v>
      </c>
      <c r="F395" t="s">
        <v>1702</v>
      </c>
      <c r="G395" s="1"/>
      <c r="H395" s="1"/>
      <c r="I395" s="1"/>
      <c r="J395" s="1"/>
      <c r="K395" s="1"/>
      <c r="L395" s="1"/>
      <c r="M395" s="1"/>
      <c r="N395" s="1"/>
      <c r="O395" s="1"/>
      <c r="P395" s="1"/>
      <c r="Q395" s="1"/>
      <c r="R395" s="1"/>
      <c r="S395" s="1"/>
      <c r="T395" s="1"/>
      <c r="U395" s="1"/>
    </row>
    <row r="396" spans="1:21" ht="12.75" outlineLevel="3" x14ac:dyDescent="0.2">
      <c r="A396" t="s">
        <v>1276</v>
      </c>
      <c r="G396" s="1">
        <v>1</v>
      </c>
      <c r="H396" s="1">
        <v>9</v>
      </c>
      <c r="I396" s="1"/>
      <c r="J396" s="1">
        <v>0.2</v>
      </c>
      <c r="K396" s="1">
        <f t="shared" ref="K396:K402" si="2">PRODUCT(G396:J396)</f>
        <v>1.8</v>
      </c>
      <c r="L396" s="1"/>
      <c r="M396" s="1"/>
      <c r="N396" s="1"/>
      <c r="O396" s="1"/>
      <c r="P396" s="1"/>
      <c r="Q396" s="1"/>
      <c r="R396" s="1"/>
      <c r="S396" s="1"/>
      <c r="T396" s="1"/>
      <c r="U396" s="1"/>
    </row>
    <row r="397" spans="1:21" ht="12.75" outlineLevel="3" x14ac:dyDescent="0.2">
      <c r="A397" t="s">
        <v>1277</v>
      </c>
      <c r="G397" s="1">
        <v>1</v>
      </c>
      <c r="H397" s="1">
        <v>16.5</v>
      </c>
      <c r="I397" s="1"/>
      <c r="J397" s="1">
        <v>0.2</v>
      </c>
      <c r="K397" s="1">
        <f t="shared" si="2"/>
        <v>3.3</v>
      </c>
      <c r="L397" s="1"/>
      <c r="M397" s="1"/>
      <c r="N397" s="1"/>
      <c r="O397" s="1"/>
      <c r="P397" s="1"/>
      <c r="Q397" s="1"/>
      <c r="R397" s="1"/>
      <c r="S397" s="1"/>
      <c r="T397" s="1"/>
      <c r="U397" s="1"/>
    </row>
    <row r="398" spans="1:21" ht="12.75" outlineLevel="3" x14ac:dyDescent="0.2">
      <c r="A398" t="s">
        <v>1278</v>
      </c>
      <c r="G398" s="1">
        <v>1</v>
      </c>
      <c r="H398" s="1">
        <v>26</v>
      </c>
      <c r="I398" s="1"/>
      <c r="J398" s="1">
        <v>0.2</v>
      </c>
      <c r="K398" s="1">
        <f t="shared" si="2"/>
        <v>5.2</v>
      </c>
      <c r="L398" s="1"/>
      <c r="M398" s="1"/>
      <c r="N398" s="1"/>
      <c r="O398" s="1"/>
      <c r="P398" s="1"/>
      <c r="Q398" s="1"/>
      <c r="R398" s="1"/>
      <c r="S398" s="1"/>
      <c r="T398" s="1"/>
      <c r="U398" s="1"/>
    </row>
    <row r="399" spans="1:21" ht="12.75" outlineLevel="3" x14ac:dyDescent="0.2">
      <c r="A399" t="s">
        <v>1279</v>
      </c>
      <c r="G399" s="1">
        <v>1</v>
      </c>
      <c r="H399" s="1">
        <v>4.1500000000000004</v>
      </c>
      <c r="I399" s="1"/>
      <c r="J399" s="1">
        <v>0.2</v>
      </c>
      <c r="K399" s="1">
        <f t="shared" si="2"/>
        <v>0.83</v>
      </c>
      <c r="L399" s="1"/>
      <c r="M399" s="1"/>
      <c r="N399" s="1"/>
      <c r="O399" s="1"/>
      <c r="P399" s="1"/>
      <c r="Q399" s="1"/>
      <c r="R399" s="1"/>
      <c r="S399" s="1"/>
      <c r="T399" s="1"/>
      <c r="U399" s="1"/>
    </row>
    <row r="400" spans="1:21" ht="12.75" outlineLevel="3" x14ac:dyDescent="0.2">
      <c r="A400" t="s">
        <v>1280</v>
      </c>
      <c r="G400" s="1">
        <v>1</v>
      </c>
      <c r="H400" s="1">
        <v>0.6</v>
      </c>
      <c r="I400" s="1"/>
      <c r="J400" s="1">
        <v>0.2</v>
      </c>
      <c r="K400" s="1">
        <f t="shared" si="2"/>
        <v>0.12</v>
      </c>
      <c r="L400" s="1"/>
      <c r="M400" s="1"/>
      <c r="N400" s="1"/>
      <c r="O400" s="1"/>
      <c r="P400" s="1"/>
      <c r="Q400" s="1"/>
      <c r="R400" s="1"/>
      <c r="S400" s="1"/>
      <c r="T400" s="1"/>
      <c r="U400" s="1"/>
    </row>
    <row r="401" spans="1:21" ht="12.75" outlineLevel="3" x14ac:dyDescent="0.2">
      <c r="A401" t="s">
        <v>1281</v>
      </c>
      <c r="G401" s="1">
        <v>1</v>
      </c>
      <c r="H401" s="1">
        <v>6</v>
      </c>
      <c r="I401" s="1"/>
      <c r="J401" s="1">
        <v>0.2</v>
      </c>
      <c r="K401" s="1">
        <f t="shared" si="2"/>
        <v>1.2</v>
      </c>
      <c r="L401" s="1"/>
      <c r="M401" s="1"/>
      <c r="N401" s="1"/>
      <c r="O401" s="1"/>
      <c r="P401" s="1"/>
      <c r="Q401" s="1"/>
      <c r="R401" s="1"/>
      <c r="S401" s="1"/>
      <c r="T401" s="1"/>
      <c r="U401" s="1"/>
    </row>
    <row r="402" spans="1:21" ht="12.75" outlineLevel="3" x14ac:dyDescent="0.2">
      <c r="A402" t="s">
        <v>1282</v>
      </c>
      <c r="G402" s="1">
        <v>1</v>
      </c>
      <c r="H402" s="1">
        <v>4.5</v>
      </c>
      <c r="I402" s="1"/>
      <c r="J402" s="1">
        <v>0.2</v>
      </c>
      <c r="K402" s="1">
        <f t="shared" si="2"/>
        <v>0.9</v>
      </c>
      <c r="L402" s="1"/>
      <c r="M402" s="1"/>
      <c r="N402" s="1"/>
      <c r="O402" s="1"/>
      <c r="P402" s="1"/>
      <c r="Q402" s="1"/>
      <c r="R402" s="1"/>
      <c r="S402" s="1"/>
      <c r="T402" s="1"/>
      <c r="U402" s="1"/>
    </row>
    <row r="403" spans="1:21" ht="12.75" outlineLevel="3" x14ac:dyDescent="0.2">
      <c r="A403" t="s">
        <v>1283</v>
      </c>
      <c r="F403" t="s">
        <v>1703</v>
      </c>
      <c r="G403" s="1"/>
      <c r="H403" s="1"/>
      <c r="I403" s="1"/>
      <c r="J403" s="1"/>
      <c r="K403" s="1"/>
      <c r="L403" s="1"/>
      <c r="M403" s="1"/>
      <c r="N403" s="1"/>
      <c r="O403" s="1"/>
      <c r="P403" s="1"/>
      <c r="Q403" s="1"/>
      <c r="R403" s="1"/>
      <c r="S403" s="1"/>
      <c r="T403" s="1"/>
      <c r="U403" s="1"/>
    </row>
    <row r="404" spans="1:21" ht="12.75" outlineLevel="3" x14ac:dyDescent="0.2">
      <c r="A404" t="s">
        <v>1284</v>
      </c>
      <c r="G404" s="1">
        <v>1</v>
      </c>
      <c r="H404" s="1">
        <v>0.75</v>
      </c>
      <c r="I404" s="1"/>
      <c r="J404" s="1">
        <v>0.3</v>
      </c>
      <c r="K404" s="1">
        <f>PRODUCT(G404:J404)</f>
        <v>0.23</v>
      </c>
      <c r="L404" s="1"/>
      <c r="M404" s="1"/>
      <c r="N404" s="1"/>
      <c r="O404" s="1"/>
      <c r="P404" s="1"/>
      <c r="Q404" s="1"/>
      <c r="R404" s="1"/>
      <c r="S404" s="1"/>
      <c r="T404" s="1"/>
      <c r="U404" s="1"/>
    </row>
    <row r="405" spans="1:21" ht="12.75" outlineLevel="3" x14ac:dyDescent="0.2">
      <c r="A405" t="s">
        <v>1285</v>
      </c>
      <c r="G405" s="1">
        <v>1</v>
      </c>
      <c r="H405" s="1">
        <v>4.25</v>
      </c>
      <c r="I405" s="1"/>
      <c r="J405" s="1">
        <v>0.3</v>
      </c>
      <c r="K405" s="1">
        <f>PRODUCT(G405:J405)</f>
        <v>1.28</v>
      </c>
      <c r="L405" s="1"/>
      <c r="M405" s="1"/>
      <c r="N405" s="1"/>
      <c r="O405" s="1"/>
      <c r="P405" s="1"/>
      <c r="Q405" s="1"/>
      <c r="R405" s="1"/>
      <c r="S405" s="1"/>
      <c r="T405" s="1"/>
      <c r="U405" s="1"/>
    </row>
    <row r="406" spans="1:21" ht="12.75" outlineLevel="3" x14ac:dyDescent="0.2">
      <c r="A406" t="s">
        <v>1286</v>
      </c>
      <c r="G406" s="1">
        <v>1</v>
      </c>
      <c r="H406" s="1">
        <v>16.25</v>
      </c>
      <c r="I406" s="1"/>
      <c r="J406" s="1">
        <v>0.3</v>
      </c>
      <c r="K406" s="1">
        <f>PRODUCT(G406:J406)</f>
        <v>4.88</v>
      </c>
      <c r="L406" s="1"/>
      <c r="M406" s="1"/>
      <c r="N406" s="1"/>
      <c r="O406" s="1"/>
      <c r="P406" s="1"/>
      <c r="Q406" s="1"/>
      <c r="R406" s="1"/>
      <c r="S406" s="1"/>
      <c r="T406" s="1"/>
      <c r="U406" s="1"/>
    </row>
    <row r="407" spans="1:21" ht="12.75" outlineLevel="3" x14ac:dyDescent="0.2">
      <c r="A407" t="s">
        <v>1287</v>
      </c>
      <c r="G407" s="1">
        <v>1</v>
      </c>
      <c r="H407" s="1">
        <v>8.5</v>
      </c>
      <c r="I407" s="1"/>
      <c r="J407" s="1">
        <v>0.3</v>
      </c>
      <c r="K407" s="1">
        <f>PRODUCT(G407:J407)</f>
        <v>2.5499999999999998</v>
      </c>
      <c r="L407" s="1"/>
      <c r="M407" s="1"/>
      <c r="N407" s="1"/>
      <c r="O407" s="1"/>
      <c r="P407" s="1"/>
      <c r="Q407" s="1"/>
      <c r="R407" s="1"/>
      <c r="S407" s="1"/>
      <c r="T407" s="1"/>
      <c r="U407" s="1"/>
    </row>
    <row r="408" spans="1:21" ht="12.75" outlineLevel="3" x14ac:dyDescent="0.2">
      <c r="A408" t="s">
        <v>1288</v>
      </c>
      <c r="G408" s="1">
        <v>42</v>
      </c>
      <c r="H408" s="1">
        <v>0.2</v>
      </c>
      <c r="I408" s="1"/>
      <c r="J408" s="1">
        <v>0.3</v>
      </c>
      <c r="K408" s="1">
        <f>PRODUCT(G408:J408)</f>
        <v>2.52</v>
      </c>
      <c r="L408" s="1"/>
      <c r="M408" s="1"/>
      <c r="N408" s="1"/>
      <c r="O408" s="1"/>
      <c r="P408" s="1"/>
      <c r="Q408" s="1"/>
      <c r="R408" s="1"/>
      <c r="S408" s="1"/>
      <c r="T408" s="1"/>
      <c r="U408" s="1"/>
    </row>
    <row r="409" spans="1:21" ht="12.75" outlineLevel="3" x14ac:dyDescent="0.2">
      <c r="A409" t="s">
        <v>1289</v>
      </c>
      <c r="F409" t="s">
        <v>1704</v>
      </c>
      <c r="G409" s="1"/>
      <c r="H409" s="1"/>
      <c r="I409" s="1"/>
      <c r="J409" s="1"/>
      <c r="K409" s="1"/>
      <c r="L409" s="1"/>
      <c r="M409" s="1"/>
      <c r="N409" s="1"/>
      <c r="O409" s="1"/>
      <c r="P409" s="1"/>
      <c r="Q409" s="1"/>
      <c r="R409" s="1"/>
      <c r="S409" s="1"/>
      <c r="T409" s="1"/>
      <c r="U409" s="1"/>
    </row>
    <row r="410" spans="1:21" ht="12.75" outlineLevel="3" x14ac:dyDescent="0.2">
      <c r="A410" t="s">
        <v>1290</v>
      </c>
      <c r="G410" s="1">
        <v>1</v>
      </c>
      <c r="H410" s="1">
        <v>5.25</v>
      </c>
      <c r="I410" s="1"/>
      <c r="J410" s="1">
        <v>0.2</v>
      </c>
      <c r="K410" s="1">
        <f t="shared" ref="K410:K417" si="3">PRODUCT(G410:J410)</f>
        <v>1.05</v>
      </c>
      <c r="L410" s="1"/>
      <c r="M410" s="1"/>
      <c r="N410" s="1"/>
      <c r="O410" s="1"/>
      <c r="P410" s="1"/>
      <c r="Q410" s="1"/>
      <c r="R410" s="1"/>
      <c r="S410" s="1"/>
      <c r="T410" s="1"/>
      <c r="U410" s="1"/>
    </row>
    <row r="411" spans="1:21" ht="12.75" outlineLevel="3" x14ac:dyDescent="0.2">
      <c r="A411" t="s">
        <v>1291</v>
      </c>
      <c r="G411" s="1">
        <v>1</v>
      </c>
      <c r="H411" s="1">
        <v>3.65</v>
      </c>
      <c r="I411" s="1"/>
      <c r="J411" s="1">
        <v>0.2</v>
      </c>
      <c r="K411" s="1">
        <f t="shared" si="3"/>
        <v>0.73</v>
      </c>
      <c r="L411" s="1"/>
      <c r="M411" s="1"/>
      <c r="N411" s="1"/>
      <c r="O411" s="1"/>
      <c r="P411" s="1"/>
      <c r="Q411" s="1"/>
      <c r="R411" s="1"/>
      <c r="S411" s="1"/>
      <c r="T411" s="1"/>
      <c r="U411" s="1"/>
    </row>
    <row r="412" spans="1:21" ht="12.75" outlineLevel="3" x14ac:dyDescent="0.2">
      <c r="A412" t="s">
        <v>1292</v>
      </c>
      <c r="G412" s="1">
        <v>1</v>
      </c>
      <c r="H412" s="1">
        <v>1.85</v>
      </c>
      <c r="I412" s="1"/>
      <c r="J412" s="1">
        <v>0.2</v>
      </c>
      <c r="K412" s="1">
        <f t="shared" si="3"/>
        <v>0.37</v>
      </c>
      <c r="L412" s="1"/>
      <c r="M412" s="1"/>
      <c r="N412" s="1"/>
      <c r="O412" s="1"/>
      <c r="P412" s="1"/>
      <c r="Q412" s="1"/>
      <c r="R412" s="1"/>
      <c r="S412" s="1"/>
      <c r="T412" s="1"/>
      <c r="U412" s="1"/>
    </row>
    <row r="413" spans="1:21" ht="12.75" outlineLevel="3" x14ac:dyDescent="0.2">
      <c r="A413" t="s">
        <v>1293</v>
      </c>
      <c r="G413" s="1">
        <v>1</v>
      </c>
      <c r="H413" s="1">
        <v>2.5</v>
      </c>
      <c r="I413" s="1"/>
      <c r="J413" s="1">
        <v>0.2</v>
      </c>
      <c r="K413" s="1">
        <f t="shared" si="3"/>
        <v>0.5</v>
      </c>
      <c r="L413" s="1"/>
      <c r="M413" s="1"/>
      <c r="N413" s="1"/>
      <c r="O413" s="1"/>
      <c r="P413" s="1"/>
      <c r="Q413" s="1"/>
      <c r="R413" s="1"/>
      <c r="S413" s="1"/>
      <c r="T413" s="1"/>
      <c r="U413" s="1"/>
    </row>
    <row r="414" spans="1:21" ht="12.75" outlineLevel="3" x14ac:dyDescent="0.2">
      <c r="A414" t="s">
        <v>1294</v>
      </c>
      <c r="G414" s="1">
        <v>1</v>
      </c>
      <c r="H414" s="1">
        <v>4.25</v>
      </c>
      <c r="I414" s="1"/>
      <c r="J414" s="1">
        <v>0.2</v>
      </c>
      <c r="K414" s="1">
        <f t="shared" si="3"/>
        <v>0.85</v>
      </c>
      <c r="L414" s="1"/>
      <c r="M414" s="1"/>
      <c r="N414" s="1"/>
      <c r="O414" s="1"/>
      <c r="P414" s="1"/>
      <c r="Q414" s="1"/>
      <c r="R414" s="1"/>
      <c r="S414" s="1"/>
      <c r="T414" s="1"/>
      <c r="U414" s="1"/>
    </row>
    <row r="415" spans="1:21" ht="12.75" outlineLevel="3" x14ac:dyDescent="0.2">
      <c r="A415" t="s">
        <v>1295</v>
      </c>
      <c r="G415" s="1">
        <v>1</v>
      </c>
      <c r="H415" s="1">
        <v>4.9000000000000004</v>
      </c>
      <c r="I415" s="1"/>
      <c r="J415" s="1">
        <v>0.2</v>
      </c>
      <c r="K415" s="1">
        <f t="shared" si="3"/>
        <v>0.98</v>
      </c>
      <c r="L415" s="1"/>
      <c r="M415" s="1"/>
      <c r="N415" s="1"/>
      <c r="O415" s="1"/>
      <c r="P415" s="1"/>
      <c r="Q415" s="1"/>
      <c r="R415" s="1"/>
      <c r="S415" s="1"/>
      <c r="T415" s="1"/>
      <c r="U415" s="1"/>
    </row>
    <row r="416" spans="1:21" ht="12.75" outlineLevel="3" x14ac:dyDescent="0.2">
      <c r="A416" t="s">
        <v>1296</v>
      </c>
      <c r="G416" s="1">
        <v>1</v>
      </c>
      <c r="H416" s="1">
        <v>3.1</v>
      </c>
      <c r="I416" s="1"/>
      <c r="J416" s="1">
        <v>0.2</v>
      </c>
      <c r="K416" s="1">
        <f t="shared" si="3"/>
        <v>0.62</v>
      </c>
      <c r="L416" s="1"/>
      <c r="M416" s="1"/>
      <c r="N416" s="1"/>
      <c r="O416" s="1"/>
      <c r="P416" s="1"/>
      <c r="Q416" s="1"/>
      <c r="R416" s="1"/>
      <c r="S416" s="1"/>
      <c r="T416" s="1"/>
      <c r="U416" s="1"/>
    </row>
    <row r="417" spans="1:21" ht="12.75" outlineLevel="3" x14ac:dyDescent="0.2">
      <c r="A417" t="s">
        <v>1297</v>
      </c>
      <c r="G417" s="1">
        <v>1</v>
      </c>
      <c r="H417" s="1">
        <v>6.25</v>
      </c>
      <c r="I417" s="1"/>
      <c r="J417" s="1">
        <v>0.2</v>
      </c>
      <c r="K417" s="1">
        <f t="shared" si="3"/>
        <v>1.25</v>
      </c>
      <c r="L417" s="1"/>
      <c r="M417" s="1"/>
      <c r="N417" s="1"/>
      <c r="O417" s="1"/>
      <c r="P417" s="1"/>
      <c r="Q417" s="1"/>
      <c r="R417" s="1"/>
      <c r="S417" s="1"/>
      <c r="T417" s="1"/>
      <c r="U417" s="1"/>
    </row>
    <row r="418" spans="1:21" ht="12.75" outlineLevel="3" x14ac:dyDescent="0.2">
      <c r="A418" t="s">
        <v>1298</v>
      </c>
      <c r="F418" t="s">
        <v>1705</v>
      </c>
      <c r="G418" s="1"/>
      <c r="H418" s="1"/>
      <c r="I418" s="1"/>
      <c r="J418" s="1"/>
      <c r="K418" s="1"/>
      <c r="L418" s="1"/>
      <c r="M418" s="1"/>
      <c r="N418" s="1"/>
      <c r="O418" s="1"/>
      <c r="P418" s="1"/>
      <c r="Q418" s="1"/>
      <c r="R418" s="1"/>
      <c r="S418" s="1"/>
      <c r="T418" s="1"/>
      <c r="U418" s="1"/>
    </row>
    <row r="419" spans="1:21" ht="12.75" outlineLevel="3" x14ac:dyDescent="0.2">
      <c r="A419" t="s">
        <v>1299</v>
      </c>
      <c r="G419" s="1">
        <v>1</v>
      </c>
      <c r="H419" s="1">
        <v>13.6</v>
      </c>
      <c r="I419" s="1"/>
      <c r="J419" s="1">
        <v>0.2</v>
      </c>
      <c r="K419" s="1">
        <f>PRODUCT(G419:J419)</f>
        <v>2.72</v>
      </c>
      <c r="L419" s="1"/>
      <c r="M419" s="1"/>
      <c r="N419" s="1"/>
      <c r="O419" s="1"/>
      <c r="P419" s="1"/>
      <c r="Q419" s="1"/>
      <c r="R419" s="1"/>
      <c r="S419" s="1"/>
      <c r="T419" s="1"/>
      <c r="U419" s="1"/>
    </row>
    <row r="420" spans="1:21" ht="12.75" outlineLevel="3" x14ac:dyDescent="0.2">
      <c r="A420" t="s">
        <v>1300</v>
      </c>
      <c r="G420" s="1">
        <v>1</v>
      </c>
      <c r="H420" s="1">
        <v>4.3</v>
      </c>
      <c r="I420" s="1"/>
      <c r="J420" s="1">
        <v>0.2</v>
      </c>
      <c r="K420" s="1">
        <f>PRODUCT(G420:J420)</f>
        <v>0.86</v>
      </c>
      <c r="L420" s="1"/>
      <c r="M420" s="1"/>
      <c r="N420" s="1"/>
      <c r="O420" s="1"/>
      <c r="P420" s="1"/>
      <c r="Q420" s="1"/>
      <c r="R420" s="1"/>
      <c r="S420" s="1"/>
      <c r="T420" s="1"/>
      <c r="U420" s="1"/>
    </row>
    <row r="421" spans="1:21" ht="12.75" outlineLevel="3" x14ac:dyDescent="0.2">
      <c r="A421" t="s">
        <v>1301</v>
      </c>
      <c r="B421" t="s">
        <v>439</v>
      </c>
      <c r="G421" s="1"/>
      <c r="H421" s="1"/>
      <c r="I421" s="1"/>
      <c r="J421" s="1"/>
      <c r="K421" s="1"/>
      <c r="L421" s="1">
        <f>SUM(K395:K420)</f>
        <v>34.74</v>
      </c>
      <c r="M421" s="1"/>
      <c r="N421" s="1"/>
      <c r="O421" s="1"/>
      <c r="P421" s="1"/>
      <c r="Q421" s="1"/>
      <c r="R421" s="1"/>
      <c r="S421" s="1"/>
      <c r="T421" s="1"/>
      <c r="U421" s="1"/>
    </row>
    <row r="422" spans="1:21" ht="12.75" outlineLevel="3" x14ac:dyDescent="0.2">
      <c r="A422" t="s">
        <v>1302</v>
      </c>
      <c r="B422" t="s">
        <v>1632</v>
      </c>
      <c r="F422" t="s">
        <v>1633</v>
      </c>
      <c r="G422" s="1"/>
      <c r="H422" s="1"/>
      <c r="I422" s="1"/>
      <c r="J422" s="1"/>
      <c r="K422" s="1">
        <f>SUM(K395:K421)</f>
        <v>34.74</v>
      </c>
      <c r="L422" s="1"/>
      <c r="M422" s="1"/>
      <c r="N422" s="1"/>
      <c r="O422" s="1"/>
      <c r="P422" s="1"/>
      <c r="Q422" s="1"/>
      <c r="R422" s="1"/>
      <c r="S422" s="1"/>
      <c r="T422" s="1"/>
      <c r="U422" s="1"/>
    </row>
    <row r="423" spans="1:21" ht="12.75" outlineLevel="3" x14ac:dyDescent="0.2">
      <c r="A423" t="s">
        <v>1303</v>
      </c>
      <c r="G423" s="1"/>
      <c r="H423" s="1"/>
      <c r="I423" s="1"/>
      <c r="J423" s="1"/>
      <c r="K423" s="1"/>
      <c r="L423" s="1"/>
      <c r="M423" s="1"/>
      <c r="N423" s="1"/>
      <c r="O423" s="1"/>
      <c r="P423" s="1"/>
      <c r="Q423" s="1"/>
      <c r="R423" s="1"/>
      <c r="S423" s="1"/>
      <c r="T423" s="1"/>
      <c r="U423" s="1"/>
    </row>
    <row r="424" spans="1:21" ht="12.75" outlineLevel="1" x14ac:dyDescent="0.2">
      <c r="A424" t="s">
        <v>1304</v>
      </c>
      <c r="B424" t="s">
        <v>959</v>
      </c>
      <c r="C424" t="s">
        <v>1719</v>
      </c>
      <c r="D424" t="s">
        <v>1043</v>
      </c>
      <c r="E424" t="s">
        <v>35</v>
      </c>
      <c r="F424" t="s">
        <v>1044</v>
      </c>
      <c r="G424" s="1"/>
      <c r="H424" s="1"/>
      <c r="I424" s="1"/>
      <c r="J424" s="1"/>
      <c r="K424" s="1"/>
      <c r="L424" s="1">
        <f>K430</f>
        <v>9.8000000000000007</v>
      </c>
      <c r="M424" s="1">
        <f>'Cuadro de Precios'!H329</f>
        <v>0</v>
      </c>
      <c r="N424" s="1">
        <f>(L424*M424)</f>
        <v>0</v>
      </c>
      <c r="O424" s="1">
        <f>N424</f>
        <v>0</v>
      </c>
      <c r="P424" s="1">
        <v>9.8000000000000007</v>
      </c>
      <c r="Q424" s="1">
        <f>'Cuadro de Precios'!I329</f>
        <v>0</v>
      </c>
      <c r="R424" s="1">
        <f>PRODUCT(P424:Q424)</f>
        <v>0</v>
      </c>
      <c r="S424" s="1">
        <f>(L424-P424)</f>
        <v>0</v>
      </c>
      <c r="T424" s="1">
        <f>(M424-Q424)</f>
        <v>0</v>
      </c>
      <c r="U424" s="1">
        <f>(O424-R424)</f>
        <v>0</v>
      </c>
    </row>
    <row r="425" spans="1:21" ht="12.75" outlineLevel="2" x14ac:dyDescent="0.2">
      <c r="A425" t="s">
        <v>1305</v>
      </c>
      <c r="B425" t="s">
        <v>1631</v>
      </c>
      <c r="F425" t="s">
        <v>1045</v>
      </c>
      <c r="G425" s="1"/>
      <c r="H425" s="1"/>
      <c r="I425" s="1"/>
      <c r="J425" s="1"/>
      <c r="K425" s="1"/>
      <c r="L425" s="1"/>
      <c r="M425" s="1"/>
      <c r="N425" s="1"/>
      <c r="O425" s="1"/>
      <c r="P425" s="1"/>
      <c r="Q425" s="1"/>
      <c r="R425" s="1"/>
      <c r="S425" s="1"/>
      <c r="T425" s="1"/>
      <c r="U425" s="1"/>
    </row>
    <row r="426" spans="1:21" ht="12.75" outlineLevel="3" x14ac:dyDescent="0.2">
      <c r="A426" t="s">
        <v>1306</v>
      </c>
      <c r="F426" t="s">
        <v>1696</v>
      </c>
      <c r="G426" s="1">
        <v>1</v>
      </c>
      <c r="H426" s="1">
        <v>6</v>
      </c>
      <c r="I426" s="1"/>
      <c r="J426" s="1"/>
      <c r="K426" s="1">
        <f>PRODUCT(G426:J426)</f>
        <v>6</v>
      </c>
      <c r="L426" s="1"/>
      <c r="M426" s="1"/>
      <c r="N426" s="1"/>
      <c r="O426" s="1"/>
      <c r="P426" s="1"/>
      <c r="Q426" s="1"/>
      <c r="R426" s="1"/>
      <c r="S426" s="1"/>
      <c r="T426" s="1"/>
      <c r="U426" s="1"/>
    </row>
    <row r="427" spans="1:21" ht="12.75" outlineLevel="3" x14ac:dyDescent="0.2">
      <c r="A427" t="s">
        <v>1307</v>
      </c>
      <c r="F427" t="s">
        <v>1697</v>
      </c>
      <c r="G427" s="1">
        <v>1</v>
      </c>
      <c r="H427" s="1">
        <v>1.75</v>
      </c>
      <c r="I427" s="1"/>
      <c r="J427" s="1"/>
      <c r="K427" s="1">
        <f>PRODUCT(G427:J427)</f>
        <v>1.75</v>
      </c>
      <c r="L427" s="1"/>
      <c r="M427" s="1"/>
      <c r="N427" s="1"/>
      <c r="O427" s="1"/>
      <c r="P427" s="1"/>
      <c r="Q427" s="1"/>
      <c r="R427" s="1"/>
      <c r="S427" s="1"/>
      <c r="T427" s="1"/>
      <c r="U427" s="1"/>
    </row>
    <row r="428" spans="1:21" ht="12.75" outlineLevel="3" x14ac:dyDescent="0.2">
      <c r="A428" t="s">
        <v>1308</v>
      </c>
      <c r="G428" s="1">
        <v>1</v>
      </c>
      <c r="H428" s="1">
        <v>2.0499999999999998</v>
      </c>
      <c r="I428" s="1"/>
      <c r="J428" s="1"/>
      <c r="K428" s="1">
        <f>PRODUCT(G428:J428)</f>
        <v>2.0499999999999998</v>
      </c>
      <c r="L428" s="1"/>
      <c r="M428" s="1"/>
      <c r="N428" s="1"/>
      <c r="O428" s="1"/>
      <c r="P428" s="1"/>
      <c r="Q428" s="1"/>
      <c r="R428" s="1"/>
      <c r="S428" s="1"/>
      <c r="T428" s="1"/>
      <c r="U428" s="1"/>
    </row>
    <row r="429" spans="1:21" ht="12.75" outlineLevel="3" x14ac:dyDescent="0.2">
      <c r="A429" t="s">
        <v>1309</v>
      </c>
      <c r="B429" t="s">
        <v>439</v>
      </c>
      <c r="G429" s="1"/>
      <c r="H429" s="1"/>
      <c r="I429" s="1"/>
      <c r="J429" s="1"/>
      <c r="K429" s="1"/>
      <c r="L429" s="1">
        <f>SUM(K426:K428)</f>
        <v>9.8000000000000007</v>
      </c>
      <c r="M429" s="1"/>
      <c r="N429" s="1"/>
      <c r="O429" s="1"/>
      <c r="P429" s="1"/>
      <c r="Q429" s="1"/>
      <c r="R429" s="1"/>
      <c r="S429" s="1"/>
      <c r="T429" s="1"/>
      <c r="U429" s="1"/>
    </row>
    <row r="430" spans="1:21" ht="12.75" outlineLevel="3" x14ac:dyDescent="0.2">
      <c r="A430" t="s">
        <v>1310</v>
      </c>
      <c r="B430" t="s">
        <v>1632</v>
      </c>
      <c r="F430" t="s">
        <v>1633</v>
      </c>
      <c r="G430" s="1"/>
      <c r="H430" s="1"/>
      <c r="I430" s="1"/>
      <c r="J430" s="1"/>
      <c r="K430" s="1">
        <f>SUM(K426:K429)</f>
        <v>9.8000000000000007</v>
      </c>
      <c r="L430" s="1"/>
      <c r="M430" s="1"/>
      <c r="N430" s="1"/>
      <c r="O430" s="1"/>
      <c r="P430" s="1"/>
      <c r="Q430" s="1"/>
      <c r="R430" s="1"/>
      <c r="S430" s="1"/>
      <c r="T430" s="1"/>
      <c r="U430" s="1"/>
    </row>
    <row r="431" spans="1:21" ht="12.75" outlineLevel="3" x14ac:dyDescent="0.2">
      <c r="A431" t="s">
        <v>1311</v>
      </c>
      <c r="G431" s="1"/>
      <c r="H431" s="1"/>
      <c r="I431" s="1"/>
      <c r="J431" s="1"/>
      <c r="K431" s="1"/>
      <c r="L431" s="1"/>
      <c r="M431" s="1"/>
      <c r="N431" s="1"/>
      <c r="O431" s="1"/>
      <c r="P431" s="1"/>
      <c r="Q431" s="1"/>
      <c r="R431" s="1"/>
      <c r="S431" s="1"/>
      <c r="T431" s="1"/>
      <c r="U431" s="1"/>
    </row>
    <row r="432" spans="1:21" ht="12.75" outlineLevel="1" x14ac:dyDescent="0.2">
      <c r="A432" t="s">
        <v>1312</v>
      </c>
      <c r="B432" t="s">
        <v>959</v>
      </c>
      <c r="C432" t="s">
        <v>1720</v>
      </c>
      <c r="D432" t="s">
        <v>1047</v>
      </c>
      <c r="E432" t="s">
        <v>35</v>
      </c>
      <c r="F432" t="s">
        <v>1048</v>
      </c>
      <c r="G432" s="1"/>
      <c r="H432" s="1"/>
      <c r="I432" s="1"/>
      <c r="J432" s="1"/>
      <c r="K432" s="1"/>
      <c r="L432" s="1">
        <f>K436</f>
        <v>40</v>
      </c>
      <c r="M432" s="1">
        <f>'Cuadro de Precios'!H330</f>
        <v>0</v>
      </c>
      <c r="N432" s="1">
        <f>(L432*M432)</f>
        <v>0</v>
      </c>
      <c r="O432" s="1">
        <f>N432</f>
        <v>0</v>
      </c>
      <c r="P432" s="1">
        <v>40</v>
      </c>
      <c r="Q432" s="1">
        <f>'Cuadro de Precios'!I330</f>
        <v>0</v>
      </c>
      <c r="R432" s="1">
        <f>PRODUCT(P432:Q432)</f>
        <v>0</v>
      </c>
      <c r="S432" s="1">
        <f>(L432-P432)</f>
        <v>0</v>
      </c>
      <c r="T432" s="1">
        <f>(M432-Q432)</f>
        <v>0</v>
      </c>
      <c r="U432" s="1">
        <f>(O432-R432)</f>
        <v>0</v>
      </c>
    </row>
    <row r="433" spans="1:21" ht="12.75" outlineLevel="2" x14ac:dyDescent="0.2">
      <c r="A433" t="s">
        <v>1313</v>
      </c>
      <c r="B433" t="s">
        <v>1631</v>
      </c>
      <c r="F433" t="s">
        <v>1049</v>
      </c>
      <c r="G433" s="1"/>
      <c r="H433" s="1"/>
      <c r="I433" s="1"/>
      <c r="J433" s="1"/>
      <c r="K433" s="1"/>
      <c r="L433" s="1"/>
      <c r="M433" s="1"/>
      <c r="N433" s="1"/>
      <c r="O433" s="1"/>
      <c r="P433" s="1"/>
      <c r="Q433" s="1"/>
      <c r="R433" s="1"/>
      <c r="S433" s="1"/>
      <c r="T433" s="1"/>
      <c r="U433" s="1"/>
    </row>
    <row r="434" spans="1:21" ht="12.75" outlineLevel="3" x14ac:dyDescent="0.2">
      <c r="A434" t="s">
        <v>1314</v>
      </c>
      <c r="F434" t="s">
        <v>1699</v>
      </c>
      <c r="G434" s="1">
        <v>10</v>
      </c>
      <c r="H434" s="1">
        <v>4</v>
      </c>
      <c r="I434" s="1"/>
      <c r="J434" s="1"/>
      <c r="K434" s="1">
        <f>PRODUCT(G434:J434)</f>
        <v>40</v>
      </c>
      <c r="L434" s="1"/>
      <c r="M434" s="1"/>
      <c r="N434" s="1"/>
      <c r="O434" s="1"/>
      <c r="P434" s="1"/>
      <c r="Q434" s="1"/>
      <c r="R434" s="1"/>
      <c r="S434" s="1"/>
      <c r="T434" s="1"/>
      <c r="U434" s="1"/>
    </row>
    <row r="435" spans="1:21" ht="12.75" outlineLevel="3" x14ac:dyDescent="0.2">
      <c r="A435" t="s">
        <v>1315</v>
      </c>
      <c r="B435" t="s">
        <v>439</v>
      </c>
      <c r="G435" s="1"/>
      <c r="H435" s="1"/>
      <c r="I435" s="1"/>
      <c r="J435" s="1"/>
      <c r="K435" s="1"/>
      <c r="L435" s="1">
        <f>SUM(K434:K434)</f>
        <v>40</v>
      </c>
      <c r="M435" s="1"/>
      <c r="N435" s="1"/>
      <c r="O435" s="1"/>
      <c r="P435" s="1"/>
      <c r="Q435" s="1"/>
      <c r="R435" s="1"/>
      <c r="S435" s="1"/>
      <c r="T435" s="1"/>
      <c r="U435" s="1"/>
    </row>
    <row r="436" spans="1:21" ht="12.75" outlineLevel="3" x14ac:dyDescent="0.2">
      <c r="A436" t="s">
        <v>1316</v>
      </c>
      <c r="B436" t="s">
        <v>1632</v>
      </c>
      <c r="F436" t="s">
        <v>1633</v>
      </c>
      <c r="G436" s="1"/>
      <c r="H436" s="1"/>
      <c r="I436" s="1"/>
      <c r="J436" s="1"/>
      <c r="K436" s="1">
        <f>SUM(K434:K435)</f>
        <v>40</v>
      </c>
      <c r="L436" s="1"/>
      <c r="M436" s="1"/>
      <c r="N436" s="1"/>
      <c r="O436" s="1"/>
      <c r="P436" s="1"/>
      <c r="Q436" s="1"/>
      <c r="R436" s="1"/>
      <c r="S436" s="1"/>
      <c r="T436" s="1"/>
      <c r="U436" s="1"/>
    </row>
    <row r="437" spans="1:21" ht="12.75" outlineLevel="3" x14ac:dyDescent="0.2">
      <c r="A437" t="s">
        <v>1317</v>
      </c>
      <c r="G437" s="1"/>
      <c r="H437" s="1"/>
      <c r="I437" s="1"/>
      <c r="J437" s="1"/>
      <c r="K437" s="1"/>
      <c r="L437" s="1"/>
      <c r="M437" s="1"/>
      <c r="N437" s="1"/>
      <c r="O437" s="1"/>
      <c r="P437" s="1"/>
      <c r="Q437" s="1"/>
      <c r="R437" s="1"/>
      <c r="S437" s="1"/>
      <c r="T437" s="1"/>
      <c r="U437" s="1"/>
    </row>
    <row r="438" spans="1:21" ht="12.75" outlineLevel="1" x14ac:dyDescent="0.2">
      <c r="A438" t="s">
        <v>1318</v>
      </c>
      <c r="B438" t="s">
        <v>959</v>
      </c>
      <c r="C438" t="s">
        <v>1721</v>
      </c>
      <c r="D438" t="s">
        <v>1039</v>
      </c>
      <c r="E438" t="s">
        <v>35</v>
      </c>
      <c r="F438" t="s">
        <v>1040</v>
      </c>
      <c r="G438" s="1"/>
      <c r="H438" s="1"/>
      <c r="I438" s="1"/>
      <c r="J438" s="1"/>
      <c r="K438" s="1"/>
      <c r="L438" s="1">
        <f>K442</f>
        <v>40</v>
      </c>
      <c r="M438" s="1">
        <f>'Cuadro de Precios'!H328</f>
        <v>0</v>
      </c>
      <c r="N438" s="1">
        <f>(L438*M438)</f>
        <v>0</v>
      </c>
      <c r="O438" s="1">
        <f>N438</f>
        <v>0</v>
      </c>
      <c r="P438" s="1">
        <v>40</v>
      </c>
      <c r="Q438" s="1">
        <f>'Cuadro de Precios'!I328</f>
        <v>0</v>
      </c>
      <c r="R438" s="1">
        <f>PRODUCT(P438:Q438)</f>
        <v>0</v>
      </c>
      <c r="S438" s="1">
        <f>(L438-P438)</f>
        <v>0</v>
      </c>
      <c r="T438" s="1">
        <f>(M438-Q438)</f>
        <v>0</v>
      </c>
      <c r="U438" s="1">
        <f>(O438-R438)</f>
        <v>0</v>
      </c>
    </row>
    <row r="439" spans="1:21" ht="12.75" outlineLevel="2" x14ac:dyDescent="0.2">
      <c r="A439" t="s">
        <v>1319</v>
      </c>
      <c r="B439" t="s">
        <v>1631</v>
      </c>
      <c r="F439" t="s">
        <v>1041</v>
      </c>
      <c r="G439" s="1"/>
      <c r="H439" s="1"/>
      <c r="I439" s="1"/>
      <c r="J439" s="1"/>
      <c r="K439" s="1"/>
      <c r="L439" s="1"/>
      <c r="M439" s="1"/>
      <c r="N439" s="1"/>
      <c r="O439" s="1"/>
      <c r="P439" s="1"/>
      <c r="Q439" s="1"/>
      <c r="R439" s="1"/>
      <c r="S439" s="1"/>
      <c r="T439" s="1"/>
      <c r="U439" s="1"/>
    </row>
    <row r="440" spans="1:21" ht="12.75" outlineLevel="3" x14ac:dyDescent="0.2">
      <c r="A440" t="s">
        <v>1320</v>
      </c>
      <c r="F440" t="s">
        <v>1699</v>
      </c>
      <c r="G440" s="1">
        <v>10</v>
      </c>
      <c r="H440" s="1">
        <v>4</v>
      </c>
      <c r="I440" s="1"/>
      <c r="J440" s="1"/>
      <c r="K440" s="1">
        <f>PRODUCT(G440:J440)</f>
        <v>40</v>
      </c>
      <c r="L440" s="1"/>
      <c r="M440" s="1"/>
      <c r="N440" s="1"/>
      <c r="O440" s="1"/>
      <c r="P440" s="1"/>
      <c r="Q440" s="1"/>
      <c r="R440" s="1"/>
      <c r="S440" s="1"/>
      <c r="T440" s="1"/>
      <c r="U440" s="1"/>
    </row>
    <row r="441" spans="1:21" ht="12.75" outlineLevel="3" x14ac:dyDescent="0.2">
      <c r="A441" t="s">
        <v>1321</v>
      </c>
      <c r="B441" t="s">
        <v>439</v>
      </c>
      <c r="G441" s="1"/>
      <c r="H441" s="1"/>
      <c r="I441" s="1"/>
      <c r="J441" s="1"/>
      <c r="K441" s="1"/>
      <c r="L441" s="1">
        <f>SUM(K440:K440)</f>
        <v>40</v>
      </c>
      <c r="M441" s="1"/>
      <c r="N441" s="1"/>
      <c r="O441" s="1"/>
      <c r="P441" s="1"/>
      <c r="Q441" s="1"/>
      <c r="R441" s="1"/>
      <c r="S441" s="1"/>
      <c r="T441" s="1"/>
      <c r="U441" s="1"/>
    </row>
    <row r="442" spans="1:21" ht="12.75" outlineLevel="3" x14ac:dyDescent="0.2">
      <c r="A442" t="s">
        <v>1322</v>
      </c>
      <c r="B442" t="s">
        <v>1632</v>
      </c>
      <c r="F442" t="s">
        <v>1633</v>
      </c>
      <c r="G442" s="1"/>
      <c r="H442" s="1"/>
      <c r="I442" s="1"/>
      <c r="J442" s="1"/>
      <c r="K442" s="1">
        <f>SUM(K440:K441)</f>
        <v>40</v>
      </c>
      <c r="L442" s="1"/>
      <c r="M442" s="1"/>
      <c r="N442" s="1"/>
      <c r="O442" s="1"/>
      <c r="P442" s="1"/>
      <c r="Q442" s="1"/>
      <c r="R442" s="1"/>
      <c r="S442" s="1"/>
      <c r="T442" s="1"/>
      <c r="U442" s="1"/>
    </row>
    <row r="443" spans="1:21" ht="12.75" outlineLevel="3" x14ac:dyDescent="0.2">
      <c r="A443" t="s">
        <v>1323</v>
      </c>
      <c r="G443" s="1"/>
      <c r="H443" s="1"/>
      <c r="I443" s="1"/>
      <c r="J443" s="1"/>
      <c r="K443" s="1"/>
      <c r="L443" s="1"/>
      <c r="M443" s="1"/>
      <c r="N443" s="1"/>
      <c r="O443" s="1"/>
      <c r="P443" s="1"/>
      <c r="Q443" s="1"/>
      <c r="R443" s="1"/>
      <c r="S443" s="1"/>
      <c r="T443" s="1"/>
      <c r="U443" s="1"/>
    </row>
    <row r="444" spans="1:21" ht="12.75" outlineLevel="1" x14ac:dyDescent="0.2">
      <c r="A444" t="s">
        <v>1324</v>
      </c>
      <c r="B444" t="s">
        <v>959</v>
      </c>
      <c r="C444" t="s">
        <v>1722</v>
      </c>
      <c r="D444" t="s">
        <v>1089</v>
      </c>
      <c r="E444" t="s">
        <v>35</v>
      </c>
      <c r="F444" t="s">
        <v>1090</v>
      </c>
      <c r="G444" s="1"/>
      <c r="H444" s="1"/>
      <c r="I444" s="1"/>
      <c r="J444" s="1"/>
      <c r="K444" s="1"/>
      <c r="L444" s="1">
        <f>K448</f>
        <v>4.0999999999999996</v>
      </c>
      <c r="M444" s="1">
        <f>'Cuadro de Precios'!H341</f>
        <v>0</v>
      </c>
      <c r="N444" s="1">
        <f>(L444*M444)</f>
        <v>0</v>
      </c>
      <c r="O444" s="1">
        <f>N444</f>
        <v>0</v>
      </c>
      <c r="P444" s="1">
        <v>4.0999999999999996</v>
      </c>
      <c r="Q444" s="1">
        <f>'Cuadro de Precios'!I341</f>
        <v>0</v>
      </c>
      <c r="R444" s="1">
        <f>PRODUCT(P444:Q444)</f>
        <v>0</v>
      </c>
      <c r="S444" s="1">
        <f>(L444-P444)</f>
        <v>0</v>
      </c>
      <c r="T444" s="1">
        <f>(M444-Q444)</f>
        <v>0</v>
      </c>
      <c r="U444" s="1">
        <f>(O444-R444)</f>
        <v>0</v>
      </c>
    </row>
    <row r="445" spans="1:21" ht="12.75" outlineLevel="2" x14ac:dyDescent="0.2">
      <c r="A445" t="s">
        <v>1325</v>
      </c>
      <c r="B445" t="s">
        <v>1631</v>
      </c>
      <c r="F445" t="s">
        <v>1091</v>
      </c>
      <c r="G445" s="1"/>
      <c r="H445" s="1"/>
      <c r="I445" s="1"/>
      <c r="J445" s="1"/>
      <c r="K445" s="1"/>
      <c r="L445" s="1"/>
      <c r="M445" s="1"/>
      <c r="N445" s="1"/>
      <c r="O445" s="1"/>
      <c r="P445" s="1"/>
      <c r="Q445" s="1"/>
      <c r="R445" s="1"/>
      <c r="S445" s="1"/>
      <c r="T445" s="1"/>
      <c r="U445" s="1"/>
    </row>
    <row r="446" spans="1:21" ht="12.75" outlineLevel="3" x14ac:dyDescent="0.2">
      <c r="A446" t="s">
        <v>1326</v>
      </c>
      <c r="G446" s="1">
        <v>2</v>
      </c>
      <c r="H446" s="1">
        <v>2.0499999999999998</v>
      </c>
      <c r="I446" s="1"/>
      <c r="J446" s="1"/>
      <c r="K446" s="1">
        <f>PRODUCT(G446:J446)</f>
        <v>4.0999999999999996</v>
      </c>
      <c r="L446" s="1"/>
      <c r="M446" s="1"/>
      <c r="N446" s="1"/>
      <c r="O446" s="1"/>
      <c r="P446" s="1"/>
      <c r="Q446" s="1"/>
      <c r="R446" s="1"/>
      <c r="S446" s="1"/>
      <c r="T446" s="1"/>
      <c r="U446" s="1"/>
    </row>
    <row r="447" spans="1:21" ht="12.75" outlineLevel="3" x14ac:dyDescent="0.2">
      <c r="A447" t="s">
        <v>1327</v>
      </c>
      <c r="B447" t="s">
        <v>439</v>
      </c>
      <c r="G447" s="1"/>
      <c r="H447" s="1"/>
      <c r="I447" s="1"/>
      <c r="J447" s="1"/>
      <c r="K447" s="1"/>
      <c r="L447" s="1">
        <f>SUM(K446:K446)</f>
        <v>4.0999999999999996</v>
      </c>
      <c r="M447" s="1"/>
      <c r="N447" s="1"/>
      <c r="O447" s="1"/>
      <c r="P447" s="1"/>
      <c r="Q447" s="1"/>
      <c r="R447" s="1"/>
      <c r="S447" s="1"/>
      <c r="T447" s="1"/>
      <c r="U447" s="1"/>
    </row>
    <row r="448" spans="1:21" ht="12.75" outlineLevel="3" x14ac:dyDescent="0.2">
      <c r="A448" t="s">
        <v>1328</v>
      </c>
      <c r="B448" t="s">
        <v>1632</v>
      </c>
      <c r="F448" t="s">
        <v>1633</v>
      </c>
      <c r="G448" s="1"/>
      <c r="H448" s="1"/>
      <c r="I448" s="1"/>
      <c r="J448" s="1"/>
      <c r="K448" s="1">
        <f>SUM(K446:K447)</f>
        <v>4.0999999999999996</v>
      </c>
      <c r="L448" s="1"/>
      <c r="M448" s="1"/>
      <c r="N448" s="1"/>
      <c r="O448" s="1"/>
      <c r="P448" s="1"/>
      <c r="Q448" s="1"/>
      <c r="R448" s="1"/>
      <c r="S448" s="1"/>
      <c r="T448" s="1"/>
      <c r="U448" s="1"/>
    </row>
    <row r="449" spans="1:21" ht="12.75" outlineLevel="3" x14ac:dyDescent="0.2">
      <c r="A449" t="s">
        <v>1329</v>
      </c>
      <c r="G449" s="1"/>
      <c r="H449" s="1"/>
      <c r="I449" s="1"/>
      <c r="J449" s="1"/>
      <c r="K449" s="1"/>
      <c r="L449" s="1"/>
      <c r="M449" s="1"/>
      <c r="N449" s="1"/>
      <c r="O449" s="1"/>
      <c r="P449" s="1"/>
      <c r="Q449" s="1"/>
      <c r="R449" s="1"/>
      <c r="S449" s="1"/>
      <c r="T449" s="1"/>
      <c r="U449" s="1"/>
    </row>
    <row r="450" spans="1:21" ht="12.75" outlineLevel="1" x14ac:dyDescent="0.2">
      <c r="A450" t="s">
        <v>1330</v>
      </c>
      <c r="B450" t="s">
        <v>959</v>
      </c>
      <c r="C450" t="s">
        <v>1723</v>
      </c>
      <c r="D450" t="s">
        <v>1220</v>
      </c>
      <c r="E450" t="s">
        <v>133</v>
      </c>
      <c r="F450" t="s">
        <v>1221</v>
      </c>
      <c r="G450" s="1"/>
      <c r="H450" s="1"/>
      <c r="I450" s="1"/>
      <c r="J450" s="1"/>
      <c r="K450" s="1"/>
      <c r="L450" s="1">
        <f>K458</f>
        <v>45.81</v>
      </c>
      <c r="M450" s="1">
        <f>'Cuadro de Precios'!H374</f>
        <v>0</v>
      </c>
      <c r="N450" s="1">
        <f>(L450*M450)</f>
        <v>0</v>
      </c>
      <c r="O450" s="1">
        <f>N450</f>
        <v>0</v>
      </c>
      <c r="P450" s="1">
        <v>45.81</v>
      </c>
      <c r="Q450" s="1">
        <f>'Cuadro de Precios'!I374</f>
        <v>0</v>
      </c>
      <c r="R450" s="1">
        <f>PRODUCT(P450:Q450)</f>
        <v>0</v>
      </c>
      <c r="S450" s="1">
        <f>(L450-P450)</f>
        <v>0</v>
      </c>
      <c r="T450" s="1">
        <f>(M450-Q450)</f>
        <v>0</v>
      </c>
      <c r="U450" s="1">
        <f>(O450-R450)</f>
        <v>0</v>
      </c>
    </row>
    <row r="451" spans="1:21" ht="12.75" outlineLevel="2" x14ac:dyDescent="0.2">
      <c r="A451" t="s">
        <v>1331</v>
      </c>
      <c r="B451" t="s">
        <v>1631</v>
      </c>
      <c r="F451" t="s">
        <v>1222</v>
      </c>
      <c r="G451" s="1"/>
      <c r="H451" s="1"/>
      <c r="I451" s="1"/>
      <c r="J451" s="1"/>
      <c r="K451" s="1"/>
      <c r="L451" s="1"/>
      <c r="M451" s="1"/>
      <c r="N451" s="1"/>
      <c r="O451" s="1"/>
      <c r="P451" s="1"/>
      <c r="Q451" s="1"/>
      <c r="R451" s="1"/>
      <c r="S451" s="1"/>
      <c r="T451" s="1"/>
      <c r="U451" s="1"/>
    </row>
    <row r="452" spans="1:21" ht="12.75" outlineLevel="3" x14ac:dyDescent="0.2">
      <c r="A452" t="s">
        <v>1332</v>
      </c>
      <c r="F452" t="s">
        <v>1724</v>
      </c>
      <c r="G452" s="1">
        <v>21</v>
      </c>
      <c r="H452" s="1">
        <v>0.78</v>
      </c>
      <c r="I452" s="1"/>
      <c r="J452" s="1">
        <v>1.2</v>
      </c>
      <c r="K452" s="1">
        <f>PRODUCT(G452:J452)</f>
        <v>19.66</v>
      </c>
      <c r="L452" s="1"/>
      <c r="M452" s="1"/>
      <c r="N452" s="1"/>
      <c r="O452" s="1"/>
      <c r="P452" s="1"/>
      <c r="Q452" s="1"/>
      <c r="R452" s="1"/>
      <c r="S452" s="1"/>
      <c r="T452" s="1"/>
      <c r="U452" s="1"/>
    </row>
    <row r="453" spans="1:21" ht="12.75" outlineLevel="3" x14ac:dyDescent="0.2">
      <c r="A453" t="s">
        <v>1333</v>
      </c>
      <c r="G453" s="1">
        <v>21</v>
      </c>
      <c r="H453" s="1">
        <v>0.78</v>
      </c>
      <c r="I453" s="1">
        <v>0.5</v>
      </c>
      <c r="J453" s="1"/>
      <c r="K453" s="1">
        <f>PRODUCT(G453:J453)</f>
        <v>8.19</v>
      </c>
      <c r="L453" s="1"/>
      <c r="M453" s="1"/>
      <c r="N453" s="1"/>
      <c r="O453" s="1"/>
      <c r="P453" s="1"/>
      <c r="Q453" s="1"/>
      <c r="R453" s="1"/>
      <c r="S453" s="1"/>
      <c r="T453" s="1"/>
      <c r="U453" s="1"/>
    </row>
    <row r="454" spans="1:21" ht="12.75" outlineLevel="3" x14ac:dyDescent="0.2">
      <c r="A454" t="s">
        <v>1334</v>
      </c>
      <c r="F454" t="s">
        <v>1725</v>
      </c>
      <c r="G454" s="1">
        <v>21</v>
      </c>
      <c r="H454" s="1">
        <v>0.6</v>
      </c>
      <c r="I454" s="1"/>
      <c r="J454" s="1">
        <v>0.3</v>
      </c>
      <c r="K454" s="1">
        <f>PRODUCT(G454:J454)</f>
        <v>3.78</v>
      </c>
      <c r="L454" s="1"/>
      <c r="M454" s="1"/>
      <c r="N454" s="1"/>
      <c r="O454" s="1"/>
      <c r="P454" s="1"/>
      <c r="Q454" s="1"/>
      <c r="R454" s="1"/>
      <c r="S454" s="1"/>
      <c r="T454" s="1"/>
      <c r="U454" s="1"/>
    </row>
    <row r="455" spans="1:21" ht="12.75" outlineLevel="3" x14ac:dyDescent="0.2">
      <c r="A455" t="s">
        <v>1335</v>
      </c>
      <c r="G455" s="1">
        <v>42</v>
      </c>
      <c r="H455" s="1">
        <v>0.15</v>
      </c>
      <c r="I455" s="1"/>
      <c r="J455" s="1">
        <v>0.3</v>
      </c>
      <c r="K455" s="1">
        <f>PRODUCT(G455:J455)</f>
        <v>1.89</v>
      </c>
      <c r="L455" s="1"/>
      <c r="M455" s="1"/>
      <c r="N455" s="1"/>
      <c r="O455" s="1"/>
      <c r="P455" s="1"/>
      <c r="Q455" s="1"/>
      <c r="R455" s="1"/>
      <c r="S455" s="1"/>
      <c r="T455" s="1"/>
      <c r="U455" s="1"/>
    </row>
    <row r="456" spans="1:21" ht="12.75" outlineLevel="3" x14ac:dyDescent="0.2">
      <c r="A456" t="s">
        <v>1336</v>
      </c>
      <c r="G456" s="1">
        <v>21</v>
      </c>
      <c r="H456" s="1">
        <v>0.78</v>
      </c>
      <c r="I456" s="1">
        <v>0.75</v>
      </c>
      <c r="J456" s="1"/>
      <c r="K456" s="1">
        <f>PRODUCT(G456:J456)</f>
        <v>12.29</v>
      </c>
      <c r="L456" s="1"/>
      <c r="M456" s="1"/>
      <c r="N456" s="1"/>
      <c r="O456" s="1"/>
      <c r="P456" s="1"/>
      <c r="Q456" s="1"/>
      <c r="R456" s="1"/>
      <c r="S456" s="1"/>
      <c r="T456" s="1"/>
      <c r="U456" s="1"/>
    </row>
    <row r="457" spans="1:21" ht="12.75" outlineLevel="3" x14ac:dyDescent="0.2">
      <c r="A457" t="s">
        <v>1337</v>
      </c>
      <c r="B457" t="s">
        <v>439</v>
      </c>
      <c r="G457" s="1"/>
      <c r="H457" s="1"/>
      <c r="I457" s="1"/>
      <c r="J457" s="1"/>
      <c r="K457" s="1"/>
      <c r="L457" s="1">
        <f>SUM(K452:K456)</f>
        <v>45.81</v>
      </c>
      <c r="M457" s="1"/>
      <c r="N457" s="1"/>
      <c r="O457" s="1"/>
      <c r="P457" s="1"/>
      <c r="Q457" s="1"/>
      <c r="R457" s="1"/>
      <c r="S457" s="1"/>
      <c r="T457" s="1"/>
      <c r="U457" s="1"/>
    </row>
    <row r="458" spans="1:21" ht="12.75" outlineLevel="3" x14ac:dyDescent="0.2">
      <c r="A458" t="s">
        <v>1338</v>
      </c>
      <c r="B458" t="s">
        <v>1632</v>
      </c>
      <c r="F458" t="s">
        <v>1633</v>
      </c>
      <c r="G458" s="1"/>
      <c r="H458" s="1"/>
      <c r="I458" s="1"/>
      <c r="J458" s="1"/>
      <c r="K458" s="1">
        <f>SUM(K452:K457)</f>
        <v>45.81</v>
      </c>
      <c r="L458" s="1"/>
      <c r="M458" s="1"/>
      <c r="N458" s="1"/>
      <c r="O458" s="1"/>
      <c r="P458" s="1"/>
      <c r="Q458" s="1"/>
      <c r="R458" s="1"/>
      <c r="S458" s="1"/>
      <c r="T458" s="1"/>
      <c r="U458" s="1"/>
    </row>
    <row r="459" spans="1:21" ht="12.75" outlineLevel="3" x14ac:dyDescent="0.2">
      <c r="A459" t="s">
        <v>1339</v>
      </c>
      <c r="G459" s="1"/>
      <c r="H459" s="1"/>
      <c r="I459" s="1"/>
      <c r="J459" s="1"/>
      <c r="K459" s="1"/>
      <c r="L459" s="1"/>
      <c r="M459" s="1"/>
      <c r="N459" s="1"/>
      <c r="O459" s="1"/>
      <c r="P459" s="1"/>
      <c r="Q459" s="1"/>
      <c r="R459" s="1"/>
      <c r="S459" s="1"/>
      <c r="T459" s="1"/>
      <c r="U459" s="1"/>
    </row>
    <row r="460" spans="1:21" ht="12.75" outlineLevel="1" x14ac:dyDescent="0.2">
      <c r="A460" t="s">
        <v>1340</v>
      </c>
      <c r="B460" t="s">
        <v>959</v>
      </c>
      <c r="C460" t="s">
        <v>1726</v>
      </c>
      <c r="D460" t="s">
        <v>1141</v>
      </c>
      <c r="E460" t="s">
        <v>35</v>
      </c>
      <c r="F460" t="s">
        <v>1142</v>
      </c>
      <c r="G460" s="1"/>
      <c r="H460" s="1"/>
      <c r="I460" s="1"/>
      <c r="J460" s="1"/>
      <c r="K460" s="1"/>
      <c r="L460" s="1">
        <f>K464</f>
        <v>12.6</v>
      </c>
      <c r="M460" s="1">
        <f>'Cuadro de Precios'!H354</f>
        <v>0</v>
      </c>
      <c r="N460" s="1">
        <f>(L460*M460)</f>
        <v>0</v>
      </c>
      <c r="O460" s="1">
        <f>N460</f>
        <v>0</v>
      </c>
      <c r="P460" s="1">
        <v>12.6</v>
      </c>
      <c r="Q460" s="1">
        <f>'Cuadro de Precios'!I354</f>
        <v>0</v>
      </c>
      <c r="R460" s="1">
        <f>PRODUCT(P460:Q460)</f>
        <v>0</v>
      </c>
      <c r="S460" s="1">
        <f>(L460-P460)</f>
        <v>0</v>
      </c>
      <c r="T460" s="1">
        <f>(M460-Q460)</f>
        <v>0</v>
      </c>
      <c r="U460" s="1">
        <f>(O460-R460)</f>
        <v>0</v>
      </c>
    </row>
    <row r="461" spans="1:21" ht="12.75" outlineLevel="2" x14ac:dyDescent="0.2">
      <c r="A461" t="s">
        <v>1341</v>
      </c>
      <c r="B461" t="s">
        <v>1631</v>
      </c>
      <c r="F461" t="s">
        <v>1143</v>
      </c>
      <c r="G461" s="1"/>
      <c r="H461" s="1"/>
      <c r="I461" s="1"/>
      <c r="J461" s="1"/>
      <c r="K461" s="1"/>
      <c r="L461" s="1"/>
      <c r="M461" s="1"/>
      <c r="N461" s="1"/>
      <c r="O461" s="1"/>
      <c r="P461" s="1"/>
      <c r="Q461" s="1"/>
      <c r="R461" s="1"/>
      <c r="S461" s="1"/>
      <c r="T461" s="1"/>
      <c r="U461" s="1"/>
    </row>
    <row r="462" spans="1:21" ht="12.75" outlineLevel="3" x14ac:dyDescent="0.2">
      <c r="A462" t="s">
        <v>1342</v>
      </c>
      <c r="F462" t="s">
        <v>1727</v>
      </c>
      <c r="G462" s="1">
        <v>21</v>
      </c>
      <c r="H462" s="1">
        <v>0.6</v>
      </c>
      <c r="I462" s="1"/>
      <c r="J462" s="1"/>
      <c r="K462" s="1">
        <f>PRODUCT(G462:J462)</f>
        <v>12.6</v>
      </c>
      <c r="L462" s="1"/>
      <c r="M462" s="1"/>
      <c r="N462" s="1"/>
      <c r="O462" s="1"/>
      <c r="P462" s="1"/>
      <c r="Q462" s="1"/>
      <c r="R462" s="1"/>
      <c r="S462" s="1"/>
      <c r="T462" s="1"/>
      <c r="U462" s="1"/>
    </row>
    <row r="463" spans="1:21" ht="12.75" outlineLevel="3" x14ac:dyDescent="0.2">
      <c r="A463" t="s">
        <v>1343</v>
      </c>
      <c r="B463" t="s">
        <v>439</v>
      </c>
      <c r="G463" s="1"/>
      <c r="H463" s="1"/>
      <c r="I463" s="1"/>
      <c r="J463" s="1"/>
      <c r="K463" s="1"/>
      <c r="L463" s="1">
        <f>SUM(K462:K462)</f>
        <v>12.6</v>
      </c>
      <c r="M463" s="1"/>
      <c r="N463" s="1"/>
      <c r="O463" s="1"/>
      <c r="P463" s="1"/>
      <c r="Q463" s="1"/>
      <c r="R463" s="1"/>
      <c r="S463" s="1"/>
      <c r="T463" s="1"/>
      <c r="U463" s="1"/>
    </row>
    <row r="464" spans="1:21" ht="12.75" outlineLevel="3" x14ac:dyDescent="0.2">
      <c r="A464" t="s">
        <v>1344</v>
      </c>
      <c r="B464" t="s">
        <v>1632</v>
      </c>
      <c r="F464" t="s">
        <v>1633</v>
      </c>
      <c r="G464" s="1"/>
      <c r="H464" s="1"/>
      <c r="I464" s="1"/>
      <c r="J464" s="1"/>
      <c r="K464" s="1">
        <f>SUM(K462:K463)</f>
        <v>12.6</v>
      </c>
      <c r="L464" s="1"/>
      <c r="M464" s="1"/>
      <c r="N464" s="1"/>
      <c r="O464" s="1"/>
      <c r="P464" s="1"/>
      <c r="Q464" s="1"/>
      <c r="R464" s="1"/>
      <c r="S464" s="1"/>
      <c r="T464" s="1"/>
      <c r="U464" s="1"/>
    </row>
    <row r="465" spans="1:21" ht="12.75" outlineLevel="3" x14ac:dyDescent="0.2">
      <c r="A465" t="s">
        <v>1345</v>
      </c>
      <c r="G465" s="1"/>
      <c r="H465" s="1"/>
      <c r="I465" s="1"/>
      <c r="J465" s="1"/>
      <c r="K465" s="1"/>
      <c r="L465" s="1"/>
      <c r="M465" s="1"/>
      <c r="N465" s="1"/>
      <c r="O465" s="1"/>
      <c r="P465" s="1"/>
      <c r="Q465" s="1"/>
      <c r="R465" s="1"/>
      <c r="S465" s="1"/>
      <c r="T465" s="1"/>
      <c r="U465" s="1"/>
    </row>
    <row r="466" spans="1:21" ht="12.75" outlineLevel="1" x14ac:dyDescent="0.2">
      <c r="A466" t="s">
        <v>1346</v>
      </c>
      <c r="B466" t="s">
        <v>310</v>
      </c>
      <c r="F466" t="str">
        <f>CONCATENATE("Total ",C272," - ",F272)</f>
        <v>Total 03 - ACTUACIÓN EN TERRAZAS EXTERIORES</v>
      </c>
      <c r="G466" s="1"/>
      <c r="H466" s="1"/>
      <c r="I466" s="1"/>
      <c r="J466" s="1"/>
      <c r="K466" s="1"/>
      <c r="L466" s="1"/>
      <c r="M466" s="1"/>
      <c r="N466" s="1"/>
      <c r="O466" s="1">
        <f>SUM(N272:N466)</f>
        <v>0</v>
      </c>
      <c r="P466" s="1"/>
      <c r="Q466" s="1"/>
      <c r="R466" s="1"/>
      <c r="S466" s="1"/>
      <c r="T466" s="1"/>
      <c r="U466" s="1"/>
    </row>
    <row r="467" spans="1:21" ht="12.75" outlineLevel="1" x14ac:dyDescent="0.2">
      <c r="A467" t="s">
        <v>1347</v>
      </c>
      <c r="G467" s="1"/>
      <c r="H467" s="1"/>
      <c r="I467" s="1"/>
      <c r="J467" s="1"/>
      <c r="K467" s="1"/>
      <c r="L467" s="1"/>
      <c r="M467" s="1"/>
      <c r="N467" s="1"/>
      <c r="O467" s="1"/>
      <c r="P467" s="1"/>
      <c r="Q467" s="1"/>
      <c r="R467" s="1"/>
      <c r="S467" s="1"/>
      <c r="T467" s="1"/>
      <c r="U467" s="1"/>
    </row>
    <row r="468" spans="1:21" ht="12.75" x14ac:dyDescent="0.2">
      <c r="A468" t="s">
        <v>1348</v>
      </c>
      <c r="B468" t="s">
        <v>1626</v>
      </c>
      <c r="C468" t="s">
        <v>1728</v>
      </c>
      <c r="D468" t="s">
        <v>1729</v>
      </c>
      <c r="F468" t="s">
        <v>1730</v>
      </c>
      <c r="G468" s="1"/>
      <c r="H468" s="1"/>
      <c r="I468" s="1"/>
      <c r="J468" s="1"/>
      <c r="K468" s="1"/>
      <c r="L468" s="1"/>
      <c r="M468" s="1"/>
      <c r="N468" s="1"/>
      <c r="O468" s="1">
        <f>O571</f>
        <v>0</v>
      </c>
      <c r="P468" s="1">
        <v>1</v>
      </c>
      <c r="Q468" s="1">
        <v>0</v>
      </c>
      <c r="R468" s="1">
        <f>PRODUCT(P468:Q468)</f>
        <v>0</v>
      </c>
      <c r="S468" s="1"/>
      <c r="T468" s="1"/>
      <c r="U468" s="1">
        <f>(O468-R468)</f>
        <v>0</v>
      </c>
    </row>
    <row r="469" spans="1:21" ht="12.75" outlineLevel="1" x14ac:dyDescent="0.2">
      <c r="A469" t="s">
        <v>1349</v>
      </c>
      <c r="B469" t="s">
        <v>959</v>
      </c>
      <c r="C469" t="s">
        <v>1731</v>
      </c>
      <c r="D469" t="s">
        <v>1197</v>
      </c>
      <c r="E469" t="s">
        <v>35</v>
      </c>
      <c r="F469" t="s">
        <v>1198</v>
      </c>
      <c r="G469" s="1"/>
      <c r="H469" s="1"/>
      <c r="I469" s="1"/>
      <c r="J469" s="1"/>
      <c r="K469" s="1"/>
      <c r="L469" s="1">
        <f>K475</f>
        <v>136</v>
      </c>
      <c r="M469" s="1">
        <f>'Cuadro de Precios'!H368</f>
        <v>0</v>
      </c>
      <c r="N469" s="1">
        <f>(L469*M469)</f>
        <v>0</v>
      </c>
      <c r="O469" s="1">
        <f>N469</f>
        <v>0</v>
      </c>
      <c r="P469" s="1">
        <v>136</v>
      </c>
      <c r="Q469" s="1">
        <f>'Cuadro de Precios'!I368</f>
        <v>0</v>
      </c>
      <c r="R469" s="1">
        <f>PRODUCT(P469:Q469)</f>
        <v>0</v>
      </c>
      <c r="S469" s="1">
        <f>(L469-P469)</f>
        <v>0</v>
      </c>
      <c r="T469" s="1">
        <f>(M469-Q469)</f>
        <v>0</v>
      </c>
      <c r="U469" s="1">
        <f>(O469-R469)</f>
        <v>0</v>
      </c>
    </row>
    <row r="470" spans="1:21" ht="12.75" outlineLevel="2" x14ac:dyDescent="0.2">
      <c r="A470" t="s">
        <v>1350</v>
      </c>
      <c r="B470" t="s">
        <v>1631</v>
      </c>
      <c r="F470" t="s">
        <v>1199</v>
      </c>
      <c r="G470" s="1"/>
      <c r="H470" s="1"/>
      <c r="I470" s="1"/>
      <c r="J470" s="1"/>
      <c r="K470" s="1"/>
      <c r="L470" s="1"/>
      <c r="M470" s="1"/>
      <c r="N470" s="1"/>
      <c r="O470" s="1"/>
      <c r="P470" s="1"/>
      <c r="Q470" s="1"/>
      <c r="R470" s="1"/>
      <c r="S470" s="1"/>
      <c r="T470" s="1"/>
      <c r="U470" s="1"/>
    </row>
    <row r="471" spans="1:21" ht="12.75" outlineLevel="3" x14ac:dyDescent="0.2">
      <c r="A471" t="s">
        <v>1351</v>
      </c>
      <c r="F471" t="s">
        <v>1732</v>
      </c>
      <c r="G471" s="1"/>
      <c r="H471" s="1"/>
      <c r="I471" s="1"/>
      <c r="J471" s="1"/>
      <c r="K471" s="1"/>
      <c r="L471" s="1"/>
      <c r="M471" s="1"/>
      <c r="N471" s="1"/>
      <c r="O471" s="1"/>
      <c r="P471" s="1"/>
      <c r="Q471" s="1"/>
      <c r="R471" s="1"/>
      <c r="S471" s="1"/>
      <c r="T471" s="1"/>
      <c r="U471" s="1"/>
    </row>
    <row r="472" spans="1:21" ht="12.75" outlineLevel="3" x14ac:dyDescent="0.2">
      <c r="A472" t="s">
        <v>1352</v>
      </c>
      <c r="G472" s="1">
        <v>4</v>
      </c>
      <c r="H472" s="1">
        <v>23</v>
      </c>
      <c r="I472" s="1"/>
      <c r="J472" s="1"/>
      <c r="K472" s="1">
        <f>PRODUCT(G472:J472)</f>
        <v>92</v>
      </c>
      <c r="L472" s="1"/>
      <c r="M472" s="1"/>
      <c r="N472" s="1"/>
      <c r="O472" s="1"/>
      <c r="P472" s="1"/>
      <c r="Q472" s="1"/>
      <c r="R472" s="1"/>
      <c r="S472" s="1"/>
      <c r="T472" s="1"/>
      <c r="U472" s="1"/>
    </row>
    <row r="473" spans="1:21" ht="12.75" outlineLevel="3" x14ac:dyDescent="0.2">
      <c r="A473" t="s">
        <v>1353</v>
      </c>
      <c r="G473" s="1">
        <v>10</v>
      </c>
      <c r="H473" s="1">
        <v>4.4000000000000004</v>
      </c>
      <c r="I473" s="1"/>
      <c r="J473" s="1"/>
      <c r="K473" s="1">
        <f>PRODUCT(G473:J473)</f>
        <v>44</v>
      </c>
      <c r="L473" s="1"/>
      <c r="M473" s="1"/>
      <c r="N473" s="1"/>
      <c r="O473" s="1"/>
      <c r="P473" s="1"/>
      <c r="Q473" s="1"/>
      <c r="R473" s="1"/>
      <c r="S473" s="1"/>
      <c r="T473" s="1"/>
      <c r="U473" s="1"/>
    </row>
    <row r="474" spans="1:21" ht="12.75" outlineLevel="3" x14ac:dyDescent="0.2">
      <c r="A474" t="s">
        <v>1354</v>
      </c>
      <c r="B474" t="s">
        <v>439</v>
      </c>
      <c r="G474" s="1"/>
      <c r="H474" s="1"/>
      <c r="I474" s="1"/>
      <c r="J474" s="1"/>
      <c r="K474" s="1"/>
      <c r="L474" s="1">
        <f>SUM(K471:K473)</f>
        <v>136</v>
      </c>
      <c r="M474" s="1"/>
      <c r="N474" s="1"/>
      <c r="O474" s="1"/>
      <c r="P474" s="1"/>
      <c r="Q474" s="1"/>
      <c r="R474" s="1"/>
      <c r="S474" s="1"/>
      <c r="T474" s="1"/>
      <c r="U474" s="1"/>
    </row>
    <row r="475" spans="1:21" ht="12.75" outlineLevel="3" x14ac:dyDescent="0.2">
      <c r="A475" t="s">
        <v>1355</v>
      </c>
      <c r="B475" t="s">
        <v>1632</v>
      </c>
      <c r="F475" t="s">
        <v>1633</v>
      </c>
      <c r="G475" s="1"/>
      <c r="H475" s="1"/>
      <c r="I475" s="1"/>
      <c r="J475" s="1"/>
      <c r="K475" s="1">
        <f>SUM(K471:K474)</f>
        <v>136</v>
      </c>
      <c r="L475" s="1"/>
      <c r="M475" s="1"/>
      <c r="N475" s="1"/>
      <c r="O475" s="1"/>
      <c r="P475" s="1"/>
      <c r="Q475" s="1"/>
      <c r="R475" s="1"/>
      <c r="S475" s="1"/>
      <c r="T475" s="1"/>
      <c r="U475" s="1"/>
    </row>
    <row r="476" spans="1:21" ht="12.75" outlineLevel="3" x14ac:dyDescent="0.2">
      <c r="A476" t="s">
        <v>1356</v>
      </c>
      <c r="G476" s="1"/>
      <c r="H476" s="1"/>
      <c r="I476" s="1"/>
      <c r="J476" s="1"/>
      <c r="K476" s="1"/>
      <c r="L476" s="1"/>
      <c r="M476" s="1"/>
      <c r="N476" s="1"/>
      <c r="O476" s="1"/>
      <c r="P476" s="1"/>
      <c r="Q476" s="1"/>
      <c r="R476" s="1"/>
      <c r="S476" s="1"/>
      <c r="T476" s="1"/>
      <c r="U476" s="1"/>
    </row>
    <row r="477" spans="1:21" ht="12.75" outlineLevel="1" x14ac:dyDescent="0.2">
      <c r="A477" t="s">
        <v>1357</v>
      </c>
      <c r="B477" t="s">
        <v>959</v>
      </c>
      <c r="C477" t="s">
        <v>1733</v>
      </c>
      <c r="D477" t="s">
        <v>1067</v>
      </c>
      <c r="E477" t="s">
        <v>35</v>
      </c>
      <c r="F477" t="s">
        <v>1068</v>
      </c>
      <c r="G477" s="1"/>
      <c r="H477" s="1"/>
      <c r="I477" s="1"/>
      <c r="J477" s="1"/>
      <c r="K477" s="1"/>
      <c r="L477" s="1">
        <f>K483</f>
        <v>136</v>
      </c>
      <c r="M477" s="1">
        <f>'Cuadro de Precios'!H335</f>
        <v>0</v>
      </c>
      <c r="N477" s="1">
        <f>(L477*M477)</f>
        <v>0</v>
      </c>
      <c r="O477" s="1">
        <f>N477</f>
        <v>0</v>
      </c>
      <c r="P477" s="1">
        <v>136</v>
      </c>
      <c r="Q477" s="1">
        <f>'Cuadro de Precios'!I335</f>
        <v>0</v>
      </c>
      <c r="R477" s="1">
        <f>PRODUCT(P477:Q477)</f>
        <v>0</v>
      </c>
      <c r="S477" s="1">
        <f>(L477-P477)</f>
        <v>0</v>
      </c>
      <c r="T477" s="1">
        <f>(M477-Q477)</f>
        <v>0</v>
      </c>
      <c r="U477" s="1">
        <f>(O477-R477)</f>
        <v>0</v>
      </c>
    </row>
    <row r="478" spans="1:21" ht="12.75" outlineLevel="2" x14ac:dyDescent="0.2">
      <c r="A478" t="s">
        <v>1358</v>
      </c>
      <c r="B478" t="s">
        <v>1631</v>
      </c>
      <c r="F478" t="s">
        <v>1069</v>
      </c>
      <c r="G478" s="1"/>
      <c r="H478" s="1"/>
      <c r="I478" s="1"/>
      <c r="J478" s="1"/>
      <c r="K478" s="1"/>
      <c r="L478" s="1"/>
      <c r="M478" s="1"/>
      <c r="N478" s="1"/>
      <c r="O478" s="1"/>
      <c r="P478" s="1"/>
      <c r="Q478" s="1"/>
      <c r="R478" s="1"/>
      <c r="S478" s="1"/>
      <c r="T478" s="1"/>
      <c r="U478" s="1"/>
    </row>
    <row r="479" spans="1:21" ht="12.75" outlineLevel="3" x14ac:dyDescent="0.2">
      <c r="A479" t="s">
        <v>1359</v>
      </c>
      <c r="F479" t="s">
        <v>1732</v>
      </c>
      <c r="G479" s="1"/>
      <c r="H479" s="1"/>
      <c r="I479" s="1"/>
      <c r="J479" s="1"/>
      <c r="K479" s="1"/>
      <c r="L479" s="1"/>
      <c r="M479" s="1"/>
      <c r="N479" s="1"/>
      <c r="O479" s="1"/>
      <c r="P479" s="1"/>
      <c r="Q479" s="1"/>
      <c r="R479" s="1"/>
      <c r="S479" s="1"/>
      <c r="T479" s="1"/>
      <c r="U479" s="1"/>
    </row>
    <row r="480" spans="1:21" ht="12.75" outlineLevel="3" x14ac:dyDescent="0.2">
      <c r="A480" t="s">
        <v>1360</v>
      </c>
      <c r="G480" s="1">
        <v>4</v>
      </c>
      <c r="H480" s="1">
        <v>23</v>
      </c>
      <c r="I480" s="1"/>
      <c r="J480" s="1"/>
      <c r="K480" s="1">
        <f>PRODUCT(G480:J480)</f>
        <v>92</v>
      </c>
      <c r="L480" s="1"/>
      <c r="M480" s="1"/>
      <c r="N480" s="1"/>
      <c r="O480" s="1"/>
      <c r="P480" s="1"/>
      <c r="Q480" s="1"/>
      <c r="R480" s="1"/>
      <c r="S480" s="1"/>
      <c r="T480" s="1"/>
      <c r="U480" s="1"/>
    </row>
    <row r="481" spans="1:21" ht="12.75" outlineLevel="3" x14ac:dyDescent="0.2">
      <c r="A481" t="s">
        <v>1361</v>
      </c>
      <c r="G481" s="1">
        <v>10</v>
      </c>
      <c r="H481" s="1">
        <v>4.4000000000000004</v>
      </c>
      <c r="I481" s="1"/>
      <c r="J481" s="1"/>
      <c r="K481" s="1">
        <f>PRODUCT(G481:J481)</f>
        <v>44</v>
      </c>
      <c r="L481" s="1"/>
      <c r="M481" s="1"/>
      <c r="N481" s="1"/>
      <c r="O481" s="1"/>
      <c r="P481" s="1"/>
      <c r="Q481" s="1"/>
      <c r="R481" s="1"/>
      <c r="S481" s="1"/>
      <c r="T481" s="1"/>
      <c r="U481" s="1"/>
    </row>
    <row r="482" spans="1:21" ht="12.75" outlineLevel="3" x14ac:dyDescent="0.2">
      <c r="A482" t="s">
        <v>1362</v>
      </c>
      <c r="B482" t="s">
        <v>439</v>
      </c>
      <c r="G482" s="1"/>
      <c r="H482" s="1"/>
      <c r="I482" s="1"/>
      <c r="J482" s="1"/>
      <c r="K482" s="1"/>
      <c r="L482" s="1">
        <f>SUM(K479:K481)</f>
        <v>136</v>
      </c>
      <c r="M482" s="1"/>
      <c r="N482" s="1"/>
      <c r="O482" s="1"/>
      <c r="P482" s="1"/>
      <c r="Q482" s="1"/>
      <c r="R482" s="1"/>
      <c r="S482" s="1"/>
      <c r="T482" s="1"/>
      <c r="U482" s="1"/>
    </row>
    <row r="483" spans="1:21" ht="12.75" outlineLevel="3" x14ac:dyDescent="0.2">
      <c r="A483" t="s">
        <v>1363</v>
      </c>
      <c r="B483" t="s">
        <v>1632</v>
      </c>
      <c r="F483" t="s">
        <v>1633</v>
      </c>
      <c r="G483" s="1"/>
      <c r="H483" s="1"/>
      <c r="I483" s="1"/>
      <c r="J483" s="1"/>
      <c r="K483" s="1">
        <f>SUM(K479:K482)</f>
        <v>136</v>
      </c>
      <c r="L483" s="1"/>
      <c r="M483" s="1"/>
      <c r="N483" s="1"/>
      <c r="O483" s="1"/>
      <c r="P483" s="1"/>
      <c r="Q483" s="1"/>
      <c r="R483" s="1"/>
      <c r="S483" s="1"/>
      <c r="T483" s="1"/>
      <c r="U483" s="1"/>
    </row>
    <row r="484" spans="1:21" ht="12.75" outlineLevel="3" x14ac:dyDescent="0.2">
      <c r="A484" t="s">
        <v>1364</v>
      </c>
      <c r="G484" s="1"/>
      <c r="H484" s="1"/>
      <c r="I484" s="1"/>
      <c r="J484" s="1"/>
      <c r="K484" s="1"/>
      <c r="L484" s="1"/>
      <c r="M484" s="1"/>
      <c r="N484" s="1"/>
      <c r="O484" s="1"/>
      <c r="P484" s="1"/>
      <c r="Q484" s="1"/>
      <c r="R484" s="1"/>
      <c r="S484" s="1"/>
      <c r="T484" s="1"/>
      <c r="U484" s="1"/>
    </row>
    <row r="485" spans="1:21" ht="12.75" outlineLevel="1" x14ac:dyDescent="0.2">
      <c r="A485" t="s">
        <v>1365</v>
      </c>
      <c r="B485" t="s">
        <v>959</v>
      </c>
      <c r="C485" t="s">
        <v>1734</v>
      </c>
      <c r="D485" t="s">
        <v>1085</v>
      </c>
      <c r="E485" t="s">
        <v>35</v>
      </c>
      <c r="F485" t="s">
        <v>1086</v>
      </c>
      <c r="G485" s="1"/>
      <c r="H485" s="1"/>
      <c r="I485" s="1"/>
      <c r="J485" s="1"/>
      <c r="K485" s="1"/>
      <c r="L485" s="1">
        <f>K490</f>
        <v>38.299999999999997</v>
      </c>
      <c r="M485" s="1">
        <f>'Cuadro de Precios'!H340</f>
        <v>0</v>
      </c>
      <c r="N485" s="1">
        <f>(L485*M485)</f>
        <v>0</v>
      </c>
      <c r="O485" s="1">
        <f>N485</f>
        <v>0</v>
      </c>
      <c r="P485" s="1">
        <v>38.299999999999997</v>
      </c>
      <c r="Q485" s="1">
        <f>'Cuadro de Precios'!I340</f>
        <v>0</v>
      </c>
      <c r="R485" s="1">
        <f>PRODUCT(P485:Q485)</f>
        <v>0</v>
      </c>
      <c r="S485" s="1">
        <f>(L485-P485)</f>
        <v>0</v>
      </c>
      <c r="T485" s="1">
        <f>(M485-Q485)</f>
        <v>0</v>
      </c>
      <c r="U485" s="1">
        <f>(O485-R485)</f>
        <v>0</v>
      </c>
    </row>
    <row r="486" spans="1:21" ht="12.75" outlineLevel="2" x14ac:dyDescent="0.2">
      <c r="A486" t="s">
        <v>1366</v>
      </c>
      <c r="B486" t="s">
        <v>1631</v>
      </c>
      <c r="F486" t="s">
        <v>1087</v>
      </c>
      <c r="G486" s="1"/>
      <c r="H486" s="1"/>
      <c r="I486" s="1"/>
      <c r="J486" s="1"/>
      <c r="K486" s="1"/>
      <c r="L486" s="1"/>
      <c r="M486" s="1"/>
      <c r="N486" s="1"/>
      <c r="O486" s="1"/>
      <c r="P486" s="1"/>
      <c r="Q486" s="1"/>
      <c r="R486" s="1"/>
      <c r="S486" s="1"/>
      <c r="T486" s="1"/>
      <c r="U486" s="1"/>
    </row>
    <row r="487" spans="1:21" ht="12.75" outlineLevel="3" x14ac:dyDescent="0.2">
      <c r="A487" t="s">
        <v>1367</v>
      </c>
      <c r="G487" s="1">
        <v>2</v>
      </c>
      <c r="H487" s="1">
        <v>13.45</v>
      </c>
      <c r="I487" s="1"/>
      <c r="J487" s="1"/>
      <c r="K487" s="1">
        <f>PRODUCT(G487:J487)</f>
        <v>26.9</v>
      </c>
      <c r="L487" s="1"/>
      <c r="M487" s="1"/>
      <c r="N487" s="1"/>
      <c r="O487" s="1"/>
      <c r="P487" s="1"/>
      <c r="Q487" s="1"/>
      <c r="R487" s="1"/>
      <c r="S487" s="1"/>
      <c r="T487" s="1"/>
      <c r="U487" s="1"/>
    </row>
    <row r="488" spans="1:21" ht="12.75" outlineLevel="3" x14ac:dyDescent="0.2">
      <c r="A488" t="s">
        <v>1368</v>
      </c>
      <c r="G488" s="1">
        <v>2</v>
      </c>
      <c r="H488" s="1">
        <v>5.7</v>
      </c>
      <c r="I488" s="1"/>
      <c r="J488" s="1"/>
      <c r="K488" s="1">
        <f>PRODUCT(G488:J488)</f>
        <v>11.4</v>
      </c>
      <c r="L488" s="1"/>
      <c r="M488" s="1"/>
      <c r="N488" s="1"/>
      <c r="O488" s="1"/>
      <c r="P488" s="1"/>
      <c r="Q488" s="1"/>
      <c r="R488" s="1"/>
      <c r="S488" s="1"/>
      <c r="T488" s="1"/>
      <c r="U488" s="1"/>
    </row>
    <row r="489" spans="1:21" ht="12.75" outlineLevel="3" x14ac:dyDescent="0.2">
      <c r="A489" t="s">
        <v>1369</v>
      </c>
      <c r="B489" t="s">
        <v>439</v>
      </c>
      <c r="G489" s="1"/>
      <c r="H489" s="1"/>
      <c r="I489" s="1"/>
      <c r="J489" s="1"/>
      <c r="K489" s="1"/>
      <c r="L489" s="1">
        <f>SUM(K487:K488)</f>
        <v>38.299999999999997</v>
      </c>
      <c r="M489" s="1"/>
      <c r="N489" s="1"/>
      <c r="O489" s="1"/>
      <c r="P489" s="1"/>
      <c r="Q489" s="1"/>
      <c r="R489" s="1"/>
      <c r="S489" s="1"/>
      <c r="T489" s="1"/>
      <c r="U489" s="1"/>
    </row>
    <row r="490" spans="1:21" ht="12.75" outlineLevel="3" x14ac:dyDescent="0.2">
      <c r="A490" t="s">
        <v>1370</v>
      </c>
      <c r="B490" t="s">
        <v>1632</v>
      </c>
      <c r="F490" t="s">
        <v>1633</v>
      </c>
      <c r="G490" s="1"/>
      <c r="H490" s="1"/>
      <c r="I490" s="1"/>
      <c r="J490" s="1"/>
      <c r="K490" s="1">
        <f>SUM(K487:K489)</f>
        <v>38.299999999999997</v>
      </c>
      <c r="L490" s="1"/>
      <c r="M490" s="1"/>
      <c r="N490" s="1"/>
      <c r="O490" s="1"/>
      <c r="P490" s="1"/>
      <c r="Q490" s="1"/>
      <c r="R490" s="1"/>
      <c r="S490" s="1"/>
      <c r="T490" s="1"/>
      <c r="U490" s="1"/>
    </row>
    <row r="491" spans="1:21" ht="12.75" outlineLevel="3" x14ac:dyDescent="0.2">
      <c r="A491" t="s">
        <v>1371</v>
      </c>
      <c r="G491" s="1"/>
      <c r="H491" s="1"/>
      <c r="I491" s="1"/>
      <c r="J491" s="1"/>
      <c r="K491" s="1"/>
      <c r="L491" s="1"/>
      <c r="M491" s="1"/>
      <c r="N491" s="1"/>
      <c r="O491" s="1"/>
      <c r="P491" s="1"/>
      <c r="Q491" s="1"/>
      <c r="R491" s="1"/>
      <c r="S491" s="1"/>
      <c r="T491" s="1"/>
      <c r="U491" s="1"/>
    </row>
    <row r="492" spans="1:21" ht="12.75" outlineLevel="1" x14ac:dyDescent="0.2">
      <c r="A492" t="s">
        <v>1372</v>
      </c>
      <c r="B492" t="s">
        <v>959</v>
      </c>
      <c r="C492" t="s">
        <v>1735</v>
      </c>
      <c r="D492" t="s">
        <v>1093</v>
      </c>
      <c r="E492" t="s">
        <v>35</v>
      </c>
      <c r="F492" t="s">
        <v>952</v>
      </c>
      <c r="G492" s="1"/>
      <c r="H492" s="1"/>
      <c r="I492" s="1"/>
      <c r="J492" s="1"/>
      <c r="K492" s="1"/>
      <c r="L492" s="1">
        <f>K497</f>
        <v>88</v>
      </c>
      <c r="M492" s="1">
        <f>'Cuadro de Precios'!H342</f>
        <v>0</v>
      </c>
      <c r="N492" s="1">
        <f>(L492*M492)</f>
        <v>0</v>
      </c>
      <c r="O492" s="1">
        <f>N492</f>
        <v>0</v>
      </c>
      <c r="P492" s="1">
        <v>88</v>
      </c>
      <c r="Q492" s="1">
        <f>'Cuadro de Precios'!I342</f>
        <v>0</v>
      </c>
      <c r="R492" s="1">
        <f>PRODUCT(P492:Q492)</f>
        <v>0</v>
      </c>
      <c r="S492" s="1">
        <f>(L492-P492)</f>
        <v>0</v>
      </c>
      <c r="T492" s="1">
        <f>(M492-Q492)</f>
        <v>0</v>
      </c>
      <c r="U492" s="1">
        <f>(O492-R492)</f>
        <v>0</v>
      </c>
    </row>
    <row r="493" spans="1:21" ht="12.75" outlineLevel="2" x14ac:dyDescent="0.2">
      <c r="A493" t="s">
        <v>1373</v>
      </c>
      <c r="B493" t="s">
        <v>1631</v>
      </c>
      <c r="F493" t="s">
        <v>1094</v>
      </c>
      <c r="G493" s="1"/>
      <c r="H493" s="1"/>
      <c r="I493" s="1"/>
      <c r="J493" s="1"/>
      <c r="K493" s="1"/>
      <c r="L493" s="1"/>
      <c r="M493" s="1"/>
      <c r="N493" s="1"/>
      <c r="O493" s="1"/>
      <c r="P493" s="1"/>
      <c r="Q493" s="1"/>
      <c r="R493" s="1"/>
      <c r="S493" s="1"/>
      <c r="T493" s="1"/>
      <c r="U493" s="1"/>
    </row>
    <row r="494" spans="1:21" ht="12.75" outlineLevel="3" x14ac:dyDescent="0.2">
      <c r="A494" t="s">
        <v>1374</v>
      </c>
      <c r="G494" s="1">
        <v>2</v>
      </c>
      <c r="H494" s="1">
        <v>29.8</v>
      </c>
      <c r="I494" s="1"/>
      <c r="J494" s="1"/>
      <c r="K494" s="1">
        <f>PRODUCT(G494:J494)</f>
        <v>59.6</v>
      </c>
      <c r="L494" s="1"/>
      <c r="M494" s="1"/>
      <c r="N494" s="1"/>
      <c r="O494" s="1"/>
      <c r="P494" s="1"/>
      <c r="Q494" s="1"/>
      <c r="R494" s="1"/>
      <c r="S494" s="1"/>
      <c r="T494" s="1"/>
      <c r="U494" s="1"/>
    </row>
    <row r="495" spans="1:21" ht="12.75" outlineLevel="3" x14ac:dyDescent="0.2">
      <c r="A495" t="s">
        <v>1375</v>
      </c>
      <c r="G495" s="1">
        <v>2</v>
      </c>
      <c r="H495" s="1">
        <v>14.2</v>
      </c>
      <c r="I495" s="1"/>
      <c r="J495" s="1"/>
      <c r="K495" s="1">
        <f>PRODUCT(G495:J495)</f>
        <v>28.4</v>
      </c>
      <c r="L495" s="1"/>
      <c r="M495" s="1"/>
      <c r="N495" s="1"/>
      <c r="O495" s="1"/>
      <c r="P495" s="1"/>
      <c r="Q495" s="1"/>
      <c r="R495" s="1"/>
      <c r="S495" s="1"/>
      <c r="T495" s="1"/>
      <c r="U495" s="1"/>
    </row>
    <row r="496" spans="1:21" ht="12.75" outlineLevel="3" x14ac:dyDescent="0.2">
      <c r="A496" t="s">
        <v>1376</v>
      </c>
      <c r="B496" t="s">
        <v>439</v>
      </c>
      <c r="G496" s="1"/>
      <c r="H496" s="1"/>
      <c r="I496" s="1"/>
      <c r="J496" s="1"/>
      <c r="K496" s="1"/>
      <c r="L496" s="1">
        <f>SUM(K494:K495)</f>
        <v>88</v>
      </c>
      <c r="M496" s="1"/>
      <c r="N496" s="1"/>
      <c r="O496" s="1"/>
      <c r="P496" s="1"/>
      <c r="Q496" s="1"/>
      <c r="R496" s="1"/>
      <c r="S496" s="1"/>
      <c r="T496" s="1"/>
      <c r="U496" s="1"/>
    </row>
    <row r="497" spans="1:21" ht="12.75" outlineLevel="3" x14ac:dyDescent="0.2">
      <c r="A497" t="s">
        <v>1377</v>
      </c>
      <c r="B497" t="s">
        <v>1632</v>
      </c>
      <c r="F497" t="s">
        <v>1633</v>
      </c>
      <c r="G497" s="1"/>
      <c r="H497" s="1"/>
      <c r="I497" s="1"/>
      <c r="J497" s="1"/>
      <c r="K497" s="1">
        <f>SUM(K494:K496)</f>
        <v>88</v>
      </c>
      <c r="L497" s="1"/>
      <c r="M497" s="1"/>
      <c r="N497" s="1"/>
      <c r="O497" s="1"/>
      <c r="P497" s="1"/>
      <c r="Q497" s="1"/>
      <c r="R497" s="1"/>
      <c r="S497" s="1"/>
      <c r="T497" s="1"/>
      <c r="U497" s="1"/>
    </row>
    <row r="498" spans="1:21" ht="12.75" outlineLevel="3" x14ac:dyDescent="0.2">
      <c r="A498" t="s">
        <v>1378</v>
      </c>
      <c r="G498" s="1"/>
      <c r="H498" s="1"/>
      <c r="I498" s="1"/>
      <c r="J498" s="1"/>
      <c r="K498" s="1"/>
      <c r="L498" s="1"/>
      <c r="M498" s="1"/>
      <c r="N498" s="1"/>
      <c r="O498" s="1"/>
      <c r="P498" s="1"/>
      <c r="Q498" s="1"/>
      <c r="R498" s="1"/>
      <c r="S498" s="1"/>
      <c r="T498" s="1"/>
      <c r="U498" s="1"/>
    </row>
    <row r="499" spans="1:21" ht="12.75" outlineLevel="1" x14ac:dyDescent="0.2">
      <c r="A499" t="s">
        <v>1379</v>
      </c>
      <c r="B499" t="s">
        <v>959</v>
      </c>
      <c r="C499" t="s">
        <v>1736</v>
      </c>
      <c r="D499" t="s">
        <v>1096</v>
      </c>
      <c r="E499" t="s">
        <v>35</v>
      </c>
      <c r="F499" t="s">
        <v>1097</v>
      </c>
      <c r="G499" s="1"/>
      <c r="H499" s="1"/>
      <c r="I499" s="1"/>
      <c r="J499" s="1"/>
      <c r="K499" s="1"/>
      <c r="L499" s="1">
        <f>K514</f>
        <v>71.3</v>
      </c>
      <c r="M499" s="1">
        <f>'Cuadro de Precios'!H343</f>
        <v>0</v>
      </c>
      <c r="N499" s="1">
        <f>(L499*M499)</f>
        <v>0</v>
      </c>
      <c r="O499" s="1">
        <f>N499</f>
        <v>0</v>
      </c>
      <c r="P499" s="1">
        <v>71.3</v>
      </c>
      <c r="Q499" s="1">
        <f>'Cuadro de Precios'!I343</f>
        <v>0</v>
      </c>
      <c r="R499" s="1">
        <f>PRODUCT(P499:Q499)</f>
        <v>0</v>
      </c>
      <c r="S499" s="1">
        <f>(L499-P499)</f>
        <v>0</v>
      </c>
      <c r="T499" s="1">
        <f>(M499-Q499)</f>
        <v>0</v>
      </c>
      <c r="U499" s="1">
        <f>(O499-R499)</f>
        <v>0</v>
      </c>
    </row>
    <row r="500" spans="1:21" ht="12.75" outlineLevel="2" x14ac:dyDescent="0.2">
      <c r="A500" t="s">
        <v>1380</v>
      </c>
      <c r="B500" t="s">
        <v>1631</v>
      </c>
      <c r="F500" t="s">
        <v>1098</v>
      </c>
      <c r="G500" s="1"/>
      <c r="H500" s="1"/>
      <c r="I500" s="1"/>
      <c r="J500" s="1"/>
      <c r="K500" s="1"/>
      <c r="L500" s="1"/>
      <c r="M500" s="1"/>
      <c r="N500" s="1"/>
      <c r="O500" s="1"/>
      <c r="P500" s="1"/>
      <c r="Q500" s="1"/>
      <c r="R500" s="1"/>
      <c r="S500" s="1"/>
      <c r="T500" s="1"/>
      <c r="U500" s="1"/>
    </row>
    <row r="501" spans="1:21" ht="12.75" outlineLevel="3" x14ac:dyDescent="0.2">
      <c r="A501" t="s">
        <v>1381</v>
      </c>
      <c r="F501" t="s">
        <v>1737</v>
      </c>
      <c r="G501" s="1"/>
      <c r="H501" s="1"/>
      <c r="I501" s="1"/>
      <c r="J501" s="1"/>
      <c r="K501" s="1"/>
      <c r="L501" s="1"/>
      <c r="M501" s="1"/>
      <c r="N501" s="1"/>
      <c r="O501" s="1"/>
      <c r="P501" s="1"/>
      <c r="Q501" s="1"/>
      <c r="R501" s="1"/>
      <c r="S501" s="1"/>
      <c r="T501" s="1"/>
      <c r="U501" s="1"/>
    </row>
    <row r="502" spans="1:21" ht="12.75" outlineLevel="3" x14ac:dyDescent="0.2">
      <c r="A502" t="s">
        <v>1382</v>
      </c>
      <c r="G502" s="1">
        <v>1</v>
      </c>
      <c r="H502" s="1">
        <v>9.35</v>
      </c>
      <c r="I502" s="1"/>
      <c r="J502" s="1"/>
      <c r="K502" s="1">
        <f t="shared" ref="K502:K507" si="4">PRODUCT(G502:J502)</f>
        <v>9.35</v>
      </c>
      <c r="L502" s="1"/>
      <c r="M502" s="1"/>
      <c r="N502" s="1"/>
      <c r="O502" s="1"/>
      <c r="P502" s="1"/>
      <c r="Q502" s="1"/>
      <c r="R502" s="1"/>
      <c r="S502" s="1"/>
      <c r="T502" s="1"/>
      <c r="U502" s="1"/>
    </row>
    <row r="503" spans="1:21" ht="12.75" outlineLevel="3" x14ac:dyDescent="0.2">
      <c r="A503" t="s">
        <v>1383</v>
      </c>
      <c r="G503" s="1">
        <v>1</v>
      </c>
      <c r="H503" s="1">
        <v>8.8000000000000007</v>
      </c>
      <c r="I503" s="1"/>
      <c r="J503" s="1"/>
      <c r="K503" s="1">
        <f t="shared" si="4"/>
        <v>8.8000000000000007</v>
      </c>
      <c r="L503" s="1"/>
      <c r="M503" s="1"/>
      <c r="N503" s="1"/>
      <c r="O503" s="1"/>
      <c r="P503" s="1"/>
      <c r="Q503" s="1"/>
      <c r="R503" s="1"/>
      <c r="S503" s="1"/>
      <c r="T503" s="1"/>
      <c r="U503" s="1"/>
    </row>
    <row r="504" spans="1:21" ht="12.75" outlineLevel="3" x14ac:dyDescent="0.2">
      <c r="A504" t="s">
        <v>1384</v>
      </c>
      <c r="G504" s="1">
        <v>1</v>
      </c>
      <c r="H504" s="1">
        <v>7.1</v>
      </c>
      <c r="I504" s="1"/>
      <c r="J504" s="1"/>
      <c r="K504" s="1">
        <f t="shared" si="4"/>
        <v>7.1</v>
      </c>
      <c r="L504" s="1"/>
      <c r="M504" s="1"/>
      <c r="N504" s="1"/>
      <c r="O504" s="1"/>
      <c r="P504" s="1"/>
      <c r="Q504" s="1"/>
      <c r="R504" s="1"/>
      <c r="S504" s="1"/>
      <c r="T504" s="1"/>
      <c r="U504" s="1"/>
    </row>
    <row r="505" spans="1:21" ht="12.75" outlineLevel="3" x14ac:dyDescent="0.2">
      <c r="A505" t="s">
        <v>1385</v>
      </c>
      <c r="G505" s="1">
        <v>1</v>
      </c>
      <c r="H505" s="1">
        <v>6.6</v>
      </c>
      <c r="I505" s="1"/>
      <c r="J505" s="1"/>
      <c r="K505" s="1">
        <f t="shared" si="4"/>
        <v>6.6</v>
      </c>
      <c r="L505" s="1"/>
      <c r="M505" s="1"/>
      <c r="N505" s="1"/>
      <c r="O505" s="1"/>
      <c r="P505" s="1"/>
      <c r="Q505" s="1"/>
      <c r="R505" s="1"/>
      <c r="S505" s="1"/>
      <c r="T505" s="1"/>
      <c r="U505" s="1"/>
    </row>
    <row r="506" spans="1:21" ht="12.75" outlineLevel="3" x14ac:dyDescent="0.2">
      <c r="A506" t="s">
        <v>1386</v>
      </c>
      <c r="G506" s="1">
        <v>1</v>
      </c>
      <c r="H506" s="1">
        <v>7.8</v>
      </c>
      <c r="I506" s="1"/>
      <c r="J506" s="1"/>
      <c r="K506" s="1">
        <f t="shared" si="4"/>
        <v>7.8</v>
      </c>
      <c r="L506" s="1"/>
      <c r="M506" s="1"/>
      <c r="N506" s="1"/>
      <c r="O506" s="1"/>
      <c r="P506" s="1"/>
      <c r="Q506" s="1"/>
      <c r="R506" s="1"/>
      <c r="S506" s="1"/>
      <c r="T506" s="1"/>
      <c r="U506" s="1"/>
    </row>
    <row r="507" spans="1:21" ht="12.75" outlineLevel="3" x14ac:dyDescent="0.2">
      <c r="A507" t="s">
        <v>1387</v>
      </c>
      <c r="G507" s="1">
        <v>1</v>
      </c>
      <c r="H507" s="1">
        <v>7.25</v>
      </c>
      <c r="I507" s="1"/>
      <c r="J507" s="1"/>
      <c r="K507" s="1">
        <f t="shared" si="4"/>
        <v>7.25</v>
      </c>
      <c r="L507" s="1"/>
      <c r="M507" s="1"/>
      <c r="N507" s="1"/>
      <c r="O507" s="1"/>
      <c r="P507" s="1"/>
      <c r="Q507" s="1"/>
      <c r="R507" s="1"/>
      <c r="S507" s="1"/>
      <c r="T507" s="1"/>
      <c r="U507" s="1"/>
    </row>
    <row r="508" spans="1:21" ht="12.75" outlineLevel="3" x14ac:dyDescent="0.2">
      <c r="A508" t="s">
        <v>1388</v>
      </c>
      <c r="F508" t="s">
        <v>1738</v>
      </c>
      <c r="G508" s="1"/>
      <c r="H508" s="1"/>
      <c r="I508" s="1"/>
      <c r="J508" s="1"/>
      <c r="K508" s="1"/>
      <c r="L508" s="1"/>
      <c r="M508" s="1"/>
      <c r="N508" s="1"/>
      <c r="O508" s="1"/>
      <c r="P508" s="1"/>
      <c r="Q508" s="1"/>
      <c r="R508" s="1"/>
      <c r="S508" s="1"/>
      <c r="T508" s="1"/>
      <c r="U508" s="1"/>
    </row>
    <row r="509" spans="1:21" ht="12.75" outlineLevel="3" x14ac:dyDescent="0.2">
      <c r="A509" t="s">
        <v>1389</v>
      </c>
      <c r="G509" s="1">
        <v>1</v>
      </c>
      <c r="H509" s="1">
        <v>7.5</v>
      </c>
      <c r="I509" s="1"/>
      <c r="J509" s="1"/>
      <c r="K509" s="1">
        <f>PRODUCT(G509:J509)</f>
        <v>7.5</v>
      </c>
      <c r="L509" s="1"/>
      <c r="M509" s="1"/>
      <c r="N509" s="1"/>
      <c r="O509" s="1"/>
      <c r="P509" s="1"/>
      <c r="Q509" s="1"/>
      <c r="R509" s="1"/>
      <c r="S509" s="1"/>
      <c r="T509" s="1"/>
      <c r="U509" s="1"/>
    </row>
    <row r="510" spans="1:21" ht="12.75" outlineLevel="3" x14ac:dyDescent="0.2">
      <c r="A510" t="s">
        <v>1390</v>
      </c>
      <c r="G510" s="1">
        <v>1</v>
      </c>
      <c r="H510" s="1">
        <v>5.75</v>
      </c>
      <c r="I510" s="1"/>
      <c r="J510" s="1"/>
      <c r="K510" s="1">
        <f>PRODUCT(G510:J510)</f>
        <v>5.75</v>
      </c>
      <c r="L510" s="1"/>
      <c r="M510" s="1"/>
      <c r="N510" s="1"/>
      <c r="O510" s="1"/>
      <c r="P510" s="1"/>
      <c r="Q510" s="1"/>
      <c r="R510" s="1"/>
      <c r="S510" s="1"/>
      <c r="T510" s="1"/>
      <c r="U510" s="1"/>
    </row>
    <row r="511" spans="1:21" ht="12.75" outlineLevel="3" x14ac:dyDescent="0.2">
      <c r="A511" t="s">
        <v>1391</v>
      </c>
      <c r="G511" s="1">
        <v>1</v>
      </c>
      <c r="H511" s="1">
        <v>4.8</v>
      </c>
      <c r="I511" s="1"/>
      <c r="J511" s="1"/>
      <c r="K511" s="1">
        <f>PRODUCT(G511:J511)</f>
        <v>4.8</v>
      </c>
      <c r="L511" s="1"/>
      <c r="M511" s="1"/>
      <c r="N511" s="1"/>
      <c r="O511" s="1"/>
      <c r="P511" s="1"/>
      <c r="Q511" s="1"/>
      <c r="R511" s="1"/>
      <c r="S511" s="1"/>
      <c r="T511" s="1"/>
      <c r="U511" s="1"/>
    </row>
    <row r="512" spans="1:21" ht="12.75" outlineLevel="3" x14ac:dyDescent="0.2">
      <c r="A512" t="s">
        <v>1392</v>
      </c>
      <c r="G512" s="1">
        <v>1</v>
      </c>
      <c r="H512" s="1">
        <v>6.35</v>
      </c>
      <c r="I512" s="1"/>
      <c r="J512" s="1"/>
      <c r="K512" s="1">
        <f>PRODUCT(G512:J512)</f>
        <v>6.35</v>
      </c>
      <c r="L512" s="1"/>
      <c r="M512" s="1"/>
      <c r="N512" s="1"/>
      <c r="O512" s="1"/>
      <c r="P512" s="1"/>
      <c r="Q512" s="1"/>
      <c r="R512" s="1"/>
      <c r="S512" s="1"/>
      <c r="T512" s="1"/>
      <c r="U512" s="1"/>
    </row>
    <row r="513" spans="1:21" ht="12.75" outlineLevel="3" x14ac:dyDescent="0.2">
      <c r="A513" t="s">
        <v>1393</v>
      </c>
      <c r="B513" t="s">
        <v>439</v>
      </c>
      <c r="G513" s="1"/>
      <c r="H513" s="1"/>
      <c r="I513" s="1"/>
      <c r="J513" s="1"/>
      <c r="K513" s="1"/>
      <c r="L513" s="1">
        <f>SUM(K501:K512)</f>
        <v>71.3</v>
      </c>
      <c r="M513" s="1"/>
      <c r="N513" s="1"/>
      <c r="O513" s="1"/>
      <c r="P513" s="1"/>
      <c r="Q513" s="1"/>
      <c r="R513" s="1"/>
      <c r="S513" s="1"/>
      <c r="T513" s="1"/>
      <c r="U513" s="1"/>
    </row>
    <row r="514" spans="1:21" ht="12.75" outlineLevel="3" x14ac:dyDescent="0.2">
      <c r="A514" t="s">
        <v>1394</v>
      </c>
      <c r="B514" t="s">
        <v>1632</v>
      </c>
      <c r="F514" t="s">
        <v>1633</v>
      </c>
      <c r="G514" s="1"/>
      <c r="H514" s="1"/>
      <c r="I514" s="1"/>
      <c r="J514" s="1"/>
      <c r="K514" s="1">
        <f>SUM(K501:K513)</f>
        <v>71.3</v>
      </c>
      <c r="L514" s="1"/>
      <c r="M514" s="1"/>
      <c r="N514" s="1"/>
      <c r="O514" s="1"/>
      <c r="P514" s="1"/>
      <c r="Q514" s="1"/>
      <c r="R514" s="1"/>
      <c r="S514" s="1"/>
      <c r="T514" s="1"/>
      <c r="U514" s="1"/>
    </row>
    <row r="515" spans="1:21" ht="12.75" outlineLevel="3" x14ac:dyDescent="0.2">
      <c r="A515" t="s">
        <v>1395</v>
      </c>
      <c r="G515" s="1"/>
      <c r="H515" s="1"/>
      <c r="I515" s="1"/>
      <c r="J515" s="1"/>
      <c r="K515" s="1"/>
      <c r="L515" s="1"/>
      <c r="M515" s="1"/>
      <c r="N515" s="1"/>
      <c r="O515" s="1"/>
      <c r="P515" s="1"/>
      <c r="Q515" s="1"/>
      <c r="R515" s="1"/>
      <c r="S515" s="1"/>
      <c r="T515" s="1"/>
      <c r="U515" s="1"/>
    </row>
    <row r="516" spans="1:21" ht="12.75" outlineLevel="1" x14ac:dyDescent="0.2">
      <c r="A516" t="s">
        <v>1396</v>
      </c>
      <c r="B516" t="s">
        <v>959</v>
      </c>
      <c r="C516" t="s">
        <v>1739</v>
      </c>
      <c r="D516" t="s">
        <v>1201</v>
      </c>
      <c r="E516" t="s">
        <v>133</v>
      </c>
      <c r="F516" t="s">
        <v>1194</v>
      </c>
      <c r="G516" s="1"/>
      <c r="H516" s="1"/>
      <c r="I516" s="1"/>
      <c r="J516" s="1"/>
      <c r="K516" s="1"/>
      <c r="L516" s="1">
        <f>K522</f>
        <v>128.63999999999999</v>
      </c>
      <c r="M516" s="1">
        <f>'Cuadro de Precios'!H369</f>
        <v>0</v>
      </c>
      <c r="N516" s="1">
        <f>(L516*M516)</f>
        <v>0</v>
      </c>
      <c r="O516" s="1">
        <f>N516</f>
        <v>0</v>
      </c>
      <c r="P516" s="1">
        <v>128.63999999999999</v>
      </c>
      <c r="Q516" s="1">
        <f>'Cuadro de Precios'!I369</f>
        <v>0</v>
      </c>
      <c r="R516" s="1">
        <f>PRODUCT(P516:Q516)</f>
        <v>0</v>
      </c>
      <c r="S516" s="1">
        <f>(L516-P516)</f>
        <v>0</v>
      </c>
      <c r="T516" s="1">
        <f>(M516-Q516)</f>
        <v>0</v>
      </c>
      <c r="U516" s="1">
        <f>(O516-R516)</f>
        <v>0</v>
      </c>
    </row>
    <row r="517" spans="1:21" ht="12.75" outlineLevel="2" x14ac:dyDescent="0.2">
      <c r="A517" t="s">
        <v>1397</v>
      </c>
      <c r="B517" t="s">
        <v>1631</v>
      </c>
      <c r="F517" t="s">
        <v>1195</v>
      </c>
      <c r="G517" s="1"/>
      <c r="H517" s="1"/>
      <c r="I517" s="1"/>
      <c r="J517" s="1"/>
      <c r="K517" s="1"/>
      <c r="L517" s="1"/>
      <c r="M517" s="1"/>
      <c r="N517" s="1"/>
      <c r="O517" s="1"/>
      <c r="P517" s="1"/>
      <c r="Q517" s="1"/>
      <c r="R517" s="1"/>
      <c r="S517" s="1"/>
      <c r="T517" s="1"/>
      <c r="U517" s="1"/>
    </row>
    <row r="518" spans="1:21" ht="12.75" outlineLevel="3" x14ac:dyDescent="0.2">
      <c r="A518" t="s">
        <v>1398</v>
      </c>
      <c r="F518" t="s">
        <v>1648</v>
      </c>
      <c r="G518" s="1">
        <v>1</v>
      </c>
      <c r="H518" s="1">
        <v>170.8</v>
      </c>
      <c r="I518" s="1"/>
      <c r="J518" s="1"/>
      <c r="K518" s="1">
        <f>PRODUCT(G518:J518)</f>
        <v>170.8</v>
      </c>
      <c r="L518" s="1"/>
      <c r="M518" s="1"/>
      <c r="N518" s="1"/>
      <c r="O518" s="1"/>
      <c r="P518" s="1"/>
      <c r="Q518" s="1"/>
      <c r="R518" s="1"/>
      <c r="S518" s="1"/>
      <c r="T518" s="1"/>
      <c r="U518" s="1"/>
    </row>
    <row r="519" spans="1:21" ht="12.75" outlineLevel="3" x14ac:dyDescent="0.2">
      <c r="A519" t="s">
        <v>1399</v>
      </c>
      <c r="F519" t="s">
        <v>1740</v>
      </c>
      <c r="G519" s="1">
        <v>-7</v>
      </c>
      <c r="H519" s="1">
        <v>7.28</v>
      </c>
      <c r="I519" s="1"/>
      <c r="J519" s="1"/>
      <c r="K519" s="1">
        <f>PRODUCT(G519:J519)</f>
        <v>-50.96</v>
      </c>
      <c r="L519" s="1"/>
      <c r="M519" s="1"/>
      <c r="N519" s="1"/>
      <c r="O519" s="1"/>
      <c r="P519" s="1"/>
      <c r="Q519" s="1"/>
      <c r="R519" s="1"/>
      <c r="S519" s="1"/>
      <c r="T519" s="1"/>
      <c r="U519" s="1"/>
    </row>
    <row r="520" spans="1:21" ht="12.75" outlineLevel="3" x14ac:dyDescent="0.2">
      <c r="A520" t="s">
        <v>1400</v>
      </c>
      <c r="F520" t="s">
        <v>1741</v>
      </c>
      <c r="G520" s="1">
        <v>2</v>
      </c>
      <c r="H520" s="1">
        <v>2.2000000000000002</v>
      </c>
      <c r="I520" s="1">
        <v>2</v>
      </c>
      <c r="J520" s="1"/>
      <c r="K520" s="1">
        <f>PRODUCT(G520:J520)</f>
        <v>8.8000000000000007</v>
      </c>
      <c r="L520" s="1"/>
      <c r="M520" s="1"/>
      <c r="N520" s="1"/>
      <c r="O520" s="1"/>
      <c r="P520" s="1"/>
      <c r="Q520" s="1"/>
      <c r="R520" s="1"/>
      <c r="S520" s="1"/>
      <c r="T520" s="1"/>
      <c r="U520" s="1"/>
    </row>
    <row r="521" spans="1:21" ht="12.75" outlineLevel="3" x14ac:dyDescent="0.2">
      <c r="A521" t="s">
        <v>1401</v>
      </c>
      <c r="B521" t="s">
        <v>439</v>
      </c>
      <c r="G521" s="1"/>
      <c r="H521" s="1"/>
      <c r="I521" s="1"/>
      <c r="J521" s="1"/>
      <c r="K521" s="1"/>
      <c r="L521" s="1">
        <f>SUM(K518:K520)</f>
        <v>128.63999999999999</v>
      </c>
      <c r="M521" s="1"/>
      <c r="N521" s="1"/>
      <c r="O521" s="1"/>
      <c r="P521" s="1"/>
      <c r="Q521" s="1"/>
      <c r="R521" s="1"/>
      <c r="S521" s="1"/>
      <c r="T521" s="1"/>
      <c r="U521" s="1"/>
    </row>
    <row r="522" spans="1:21" ht="12.75" outlineLevel="3" x14ac:dyDescent="0.2">
      <c r="A522" t="s">
        <v>1402</v>
      </c>
      <c r="B522" t="s">
        <v>1632</v>
      </c>
      <c r="F522" t="s">
        <v>1633</v>
      </c>
      <c r="G522" s="1"/>
      <c r="H522" s="1"/>
      <c r="I522" s="1"/>
      <c r="J522" s="1"/>
      <c r="K522" s="1">
        <f>SUM(K518:K521)</f>
        <v>128.63999999999999</v>
      </c>
      <c r="L522" s="1"/>
      <c r="M522" s="1"/>
      <c r="N522" s="1"/>
      <c r="O522" s="1"/>
      <c r="P522" s="1"/>
      <c r="Q522" s="1"/>
      <c r="R522" s="1"/>
      <c r="S522" s="1"/>
      <c r="T522" s="1"/>
      <c r="U522" s="1"/>
    </row>
    <row r="523" spans="1:21" ht="12.75" outlineLevel="3" x14ac:dyDescent="0.2">
      <c r="A523" t="s">
        <v>1403</v>
      </c>
      <c r="G523" s="1"/>
      <c r="H523" s="1"/>
      <c r="I523" s="1"/>
      <c r="J523" s="1"/>
      <c r="K523" s="1"/>
      <c r="L523" s="1"/>
      <c r="M523" s="1"/>
      <c r="N523" s="1"/>
      <c r="O523" s="1"/>
      <c r="P523" s="1"/>
      <c r="Q523" s="1"/>
      <c r="R523" s="1"/>
      <c r="S523" s="1"/>
      <c r="T523" s="1"/>
      <c r="U523" s="1"/>
    </row>
    <row r="524" spans="1:21" ht="12.75" outlineLevel="1" x14ac:dyDescent="0.2">
      <c r="A524" t="s">
        <v>1404</v>
      </c>
      <c r="B524" t="s">
        <v>959</v>
      </c>
      <c r="C524" t="s">
        <v>1742</v>
      </c>
      <c r="D524" t="s">
        <v>1189</v>
      </c>
      <c r="E524" t="s">
        <v>133</v>
      </c>
      <c r="F524" t="s">
        <v>1190</v>
      </c>
      <c r="G524" s="1"/>
      <c r="H524" s="1"/>
      <c r="I524" s="1"/>
      <c r="J524" s="1"/>
      <c r="K524" s="1"/>
      <c r="L524" s="1">
        <f>K530</f>
        <v>128.63999999999999</v>
      </c>
      <c r="M524" s="1">
        <f>'Cuadro de Precios'!H366</f>
        <v>0</v>
      </c>
      <c r="N524" s="1">
        <f>(L524*M524)</f>
        <v>0</v>
      </c>
      <c r="O524" s="1">
        <f>N524</f>
        <v>0</v>
      </c>
      <c r="P524" s="1">
        <v>128.63999999999999</v>
      </c>
      <c r="Q524" s="1">
        <f>'Cuadro de Precios'!I366</f>
        <v>0</v>
      </c>
      <c r="R524" s="1">
        <f>PRODUCT(P524:Q524)</f>
        <v>0</v>
      </c>
      <c r="S524" s="1">
        <f>(L524-P524)</f>
        <v>0</v>
      </c>
      <c r="T524" s="1">
        <f>(M524-Q524)</f>
        <v>0</v>
      </c>
      <c r="U524" s="1">
        <f>(O524-R524)</f>
        <v>0</v>
      </c>
    </row>
    <row r="525" spans="1:21" ht="12.75" outlineLevel="2" x14ac:dyDescent="0.2">
      <c r="A525" t="s">
        <v>1405</v>
      </c>
      <c r="B525" t="s">
        <v>1631</v>
      </c>
      <c r="F525" t="s">
        <v>1191</v>
      </c>
      <c r="G525" s="1"/>
      <c r="H525" s="1"/>
      <c r="I525" s="1"/>
      <c r="J525" s="1"/>
      <c r="K525" s="1"/>
      <c r="L525" s="1"/>
      <c r="M525" s="1"/>
      <c r="N525" s="1"/>
      <c r="O525" s="1"/>
      <c r="P525" s="1"/>
      <c r="Q525" s="1"/>
      <c r="R525" s="1"/>
      <c r="S525" s="1"/>
      <c r="T525" s="1"/>
      <c r="U525" s="1"/>
    </row>
    <row r="526" spans="1:21" ht="12.75" outlineLevel="3" x14ac:dyDescent="0.2">
      <c r="A526" t="s">
        <v>1406</v>
      </c>
      <c r="F526" t="s">
        <v>1648</v>
      </c>
      <c r="G526" s="1">
        <v>1</v>
      </c>
      <c r="H526" s="1">
        <v>170.8</v>
      </c>
      <c r="I526" s="1"/>
      <c r="J526" s="1"/>
      <c r="K526" s="1">
        <f>PRODUCT(G526:J526)</f>
        <v>170.8</v>
      </c>
      <c r="L526" s="1"/>
      <c r="M526" s="1"/>
      <c r="N526" s="1"/>
      <c r="O526" s="1"/>
      <c r="P526" s="1"/>
      <c r="Q526" s="1"/>
      <c r="R526" s="1"/>
      <c r="S526" s="1"/>
      <c r="T526" s="1"/>
      <c r="U526" s="1"/>
    </row>
    <row r="527" spans="1:21" ht="12.75" outlineLevel="3" x14ac:dyDescent="0.2">
      <c r="A527" t="s">
        <v>1407</v>
      </c>
      <c r="F527" t="s">
        <v>1740</v>
      </c>
      <c r="G527" s="1">
        <v>-7</v>
      </c>
      <c r="H527" s="1">
        <v>7.28</v>
      </c>
      <c r="I527" s="1"/>
      <c r="J527" s="1"/>
      <c r="K527" s="1">
        <f>PRODUCT(G527:J527)</f>
        <v>-50.96</v>
      </c>
      <c r="L527" s="1"/>
      <c r="M527" s="1"/>
      <c r="N527" s="1"/>
      <c r="O527" s="1"/>
      <c r="P527" s="1"/>
      <c r="Q527" s="1"/>
      <c r="R527" s="1"/>
      <c r="S527" s="1"/>
      <c r="T527" s="1"/>
      <c r="U527" s="1"/>
    </row>
    <row r="528" spans="1:21" ht="12.75" outlineLevel="3" x14ac:dyDescent="0.2">
      <c r="A528" t="s">
        <v>1408</v>
      </c>
      <c r="F528" t="s">
        <v>1741</v>
      </c>
      <c r="G528" s="1">
        <v>2</v>
      </c>
      <c r="H528" s="1">
        <v>2.2000000000000002</v>
      </c>
      <c r="I528" s="1">
        <v>2</v>
      </c>
      <c r="J528" s="1"/>
      <c r="K528" s="1">
        <f>PRODUCT(G528:J528)</f>
        <v>8.8000000000000007</v>
      </c>
      <c r="L528" s="1"/>
      <c r="M528" s="1"/>
      <c r="N528" s="1"/>
      <c r="O528" s="1"/>
      <c r="P528" s="1"/>
      <c r="Q528" s="1"/>
      <c r="R528" s="1"/>
      <c r="S528" s="1"/>
      <c r="T528" s="1"/>
      <c r="U528" s="1"/>
    </row>
    <row r="529" spans="1:21" ht="12.75" outlineLevel="3" x14ac:dyDescent="0.2">
      <c r="A529" t="s">
        <v>1409</v>
      </c>
      <c r="B529" t="s">
        <v>439</v>
      </c>
      <c r="G529" s="1"/>
      <c r="H529" s="1"/>
      <c r="I529" s="1"/>
      <c r="J529" s="1"/>
      <c r="K529" s="1"/>
      <c r="L529" s="1">
        <f>SUM(K526:K528)</f>
        <v>128.63999999999999</v>
      </c>
      <c r="M529" s="1"/>
      <c r="N529" s="1"/>
      <c r="O529" s="1"/>
      <c r="P529" s="1"/>
      <c r="Q529" s="1"/>
      <c r="R529" s="1"/>
      <c r="S529" s="1"/>
      <c r="T529" s="1"/>
      <c r="U529" s="1"/>
    </row>
    <row r="530" spans="1:21" ht="12.75" outlineLevel="3" x14ac:dyDescent="0.2">
      <c r="A530" t="s">
        <v>1410</v>
      </c>
      <c r="B530" t="s">
        <v>1632</v>
      </c>
      <c r="F530" t="s">
        <v>1633</v>
      </c>
      <c r="G530" s="1"/>
      <c r="H530" s="1"/>
      <c r="I530" s="1"/>
      <c r="J530" s="1"/>
      <c r="K530" s="1">
        <f>SUM(K526:K529)</f>
        <v>128.63999999999999</v>
      </c>
      <c r="L530" s="1"/>
      <c r="M530" s="1"/>
      <c r="N530" s="1"/>
      <c r="O530" s="1"/>
      <c r="P530" s="1"/>
      <c r="Q530" s="1"/>
      <c r="R530" s="1"/>
      <c r="S530" s="1"/>
      <c r="T530" s="1"/>
      <c r="U530" s="1"/>
    </row>
    <row r="531" spans="1:21" ht="12.75" outlineLevel="3" x14ac:dyDescent="0.2">
      <c r="A531" t="s">
        <v>1411</v>
      </c>
      <c r="G531" s="1"/>
      <c r="H531" s="1"/>
      <c r="I531" s="1"/>
      <c r="J531" s="1"/>
      <c r="K531" s="1"/>
      <c r="L531" s="1"/>
      <c r="M531" s="1"/>
      <c r="N531" s="1"/>
      <c r="O531" s="1"/>
      <c r="P531" s="1"/>
      <c r="Q531" s="1"/>
      <c r="R531" s="1"/>
      <c r="S531" s="1"/>
      <c r="T531" s="1"/>
      <c r="U531" s="1"/>
    </row>
    <row r="532" spans="1:21" ht="12.75" outlineLevel="1" x14ac:dyDescent="0.2">
      <c r="A532" t="s">
        <v>1412</v>
      </c>
      <c r="B532" t="s">
        <v>959</v>
      </c>
      <c r="C532" t="s">
        <v>1743</v>
      </c>
      <c r="D532" t="s">
        <v>1055</v>
      </c>
      <c r="E532" t="s">
        <v>133</v>
      </c>
      <c r="F532" t="s">
        <v>1056</v>
      </c>
      <c r="G532" s="1"/>
      <c r="H532" s="1"/>
      <c r="I532" s="1"/>
      <c r="J532" s="1"/>
      <c r="K532" s="1"/>
      <c r="L532" s="1">
        <f>K538</f>
        <v>128.63999999999999</v>
      </c>
      <c r="M532" s="1">
        <f>'Cuadro de Precios'!H332</f>
        <v>0</v>
      </c>
      <c r="N532" s="1">
        <f>(L532*M532)</f>
        <v>0</v>
      </c>
      <c r="O532" s="1">
        <f>N532</f>
        <v>0</v>
      </c>
      <c r="P532" s="1">
        <v>128.63999999999999</v>
      </c>
      <c r="Q532" s="1">
        <f>'Cuadro de Precios'!I332</f>
        <v>0</v>
      </c>
      <c r="R532" s="1">
        <f>PRODUCT(P532:Q532)</f>
        <v>0</v>
      </c>
      <c r="S532" s="1">
        <f>(L532-P532)</f>
        <v>0</v>
      </c>
      <c r="T532" s="1">
        <f>(M532-Q532)</f>
        <v>0</v>
      </c>
      <c r="U532" s="1">
        <f>(O532-R532)</f>
        <v>0</v>
      </c>
    </row>
    <row r="533" spans="1:21" ht="12.75" outlineLevel="2" x14ac:dyDescent="0.2">
      <c r="A533" t="s">
        <v>1413</v>
      </c>
      <c r="B533" t="s">
        <v>1631</v>
      </c>
      <c r="F533" t="s">
        <v>1057</v>
      </c>
      <c r="G533" s="1"/>
      <c r="H533" s="1"/>
      <c r="I533" s="1"/>
      <c r="J533" s="1"/>
      <c r="K533" s="1"/>
      <c r="L533" s="1"/>
      <c r="M533" s="1"/>
      <c r="N533" s="1"/>
      <c r="O533" s="1"/>
      <c r="P533" s="1"/>
      <c r="Q533" s="1"/>
      <c r="R533" s="1"/>
      <c r="S533" s="1"/>
      <c r="T533" s="1"/>
      <c r="U533" s="1"/>
    </row>
    <row r="534" spans="1:21" ht="12.75" outlineLevel="3" x14ac:dyDescent="0.2">
      <c r="A534" t="s">
        <v>1414</v>
      </c>
      <c r="F534" t="s">
        <v>1648</v>
      </c>
      <c r="G534" s="1">
        <v>1</v>
      </c>
      <c r="H534" s="1">
        <v>170.8</v>
      </c>
      <c r="I534" s="1"/>
      <c r="J534" s="1"/>
      <c r="K534" s="1">
        <f>PRODUCT(G534:J534)</f>
        <v>170.8</v>
      </c>
      <c r="L534" s="1"/>
      <c r="M534" s="1"/>
      <c r="N534" s="1"/>
      <c r="O534" s="1"/>
      <c r="P534" s="1"/>
      <c r="Q534" s="1"/>
      <c r="R534" s="1"/>
      <c r="S534" s="1"/>
      <c r="T534" s="1"/>
      <c r="U534" s="1"/>
    </row>
    <row r="535" spans="1:21" ht="12.75" outlineLevel="3" x14ac:dyDescent="0.2">
      <c r="A535" t="s">
        <v>1415</v>
      </c>
      <c r="F535" t="s">
        <v>1740</v>
      </c>
      <c r="G535" s="1">
        <v>-7</v>
      </c>
      <c r="H535" s="1">
        <v>7.28</v>
      </c>
      <c r="I535" s="1"/>
      <c r="J535" s="1"/>
      <c r="K535" s="1">
        <f>PRODUCT(G535:J535)</f>
        <v>-50.96</v>
      </c>
      <c r="L535" s="1"/>
      <c r="M535" s="1"/>
      <c r="N535" s="1"/>
      <c r="O535" s="1"/>
      <c r="P535" s="1"/>
      <c r="Q535" s="1"/>
      <c r="R535" s="1"/>
      <c r="S535" s="1"/>
      <c r="T535" s="1"/>
      <c r="U535" s="1"/>
    </row>
    <row r="536" spans="1:21" ht="12.75" outlineLevel="3" x14ac:dyDescent="0.2">
      <c r="A536" t="s">
        <v>1416</v>
      </c>
      <c r="F536" t="s">
        <v>1741</v>
      </c>
      <c r="G536" s="1">
        <v>2</v>
      </c>
      <c r="H536" s="1">
        <v>2.2000000000000002</v>
      </c>
      <c r="I536" s="1">
        <v>2</v>
      </c>
      <c r="J536" s="1"/>
      <c r="K536" s="1">
        <f>PRODUCT(G536:J536)</f>
        <v>8.8000000000000007</v>
      </c>
      <c r="L536" s="1"/>
      <c r="M536" s="1"/>
      <c r="N536" s="1"/>
      <c r="O536" s="1"/>
      <c r="P536" s="1"/>
      <c r="Q536" s="1"/>
      <c r="R536" s="1"/>
      <c r="S536" s="1"/>
      <c r="T536" s="1"/>
      <c r="U536" s="1"/>
    </row>
    <row r="537" spans="1:21" ht="12.75" outlineLevel="3" x14ac:dyDescent="0.2">
      <c r="A537" t="s">
        <v>1417</v>
      </c>
      <c r="B537" t="s">
        <v>439</v>
      </c>
      <c r="G537" s="1"/>
      <c r="H537" s="1"/>
      <c r="I537" s="1"/>
      <c r="J537" s="1"/>
      <c r="K537" s="1"/>
      <c r="L537" s="1">
        <f>SUM(K534:K536)</f>
        <v>128.63999999999999</v>
      </c>
      <c r="M537" s="1"/>
      <c r="N537" s="1"/>
      <c r="O537" s="1"/>
      <c r="P537" s="1"/>
      <c r="Q537" s="1"/>
      <c r="R537" s="1"/>
      <c r="S537" s="1"/>
      <c r="T537" s="1"/>
      <c r="U537" s="1"/>
    </row>
    <row r="538" spans="1:21" ht="12.75" outlineLevel="3" x14ac:dyDescent="0.2">
      <c r="A538" t="s">
        <v>1418</v>
      </c>
      <c r="B538" t="s">
        <v>1632</v>
      </c>
      <c r="F538" t="s">
        <v>1633</v>
      </c>
      <c r="G538" s="1"/>
      <c r="H538" s="1"/>
      <c r="I538" s="1"/>
      <c r="J538" s="1"/>
      <c r="K538" s="1">
        <f>SUM(K534:K537)</f>
        <v>128.63999999999999</v>
      </c>
      <c r="L538" s="1"/>
      <c r="M538" s="1"/>
      <c r="N538" s="1"/>
      <c r="O538" s="1"/>
      <c r="P538" s="1"/>
      <c r="Q538" s="1"/>
      <c r="R538" s="1"/>
      <c r="S538" s="1"/>
      <c r="T538" s="1"/>
      <c r="U538" s="1"/>
    </row>
    <row r="539" spans="1:21" ht="12.75" outlineLevel="3" x14ac:dyDescent="0.2">
      <c r="A539" t="s">
        <v>1419</v>
      </c>
      <c r="G539" s="1"/>
      <c r="H539" s="1"/>
      <c r="I539" s="1"/>
      <c r="J539" s="1"/>
      <c r="K539" s="1"/>
      <c r="L539" s="1"/>
      <c r="M539" s="1"/>
      <c r="N539" s="1"/>
      <c r="O539" s="1"/>
      <c r="P539" s="1"/>
      <c r="Q539" s="1"/>
      <c r="R539" s="1"/>
      <c r="S539" s="1"/>
      <c r="T539" s="1"/>
      <c r="U539" s="1"/>
    </row>
    <row r="540" spans="1:21" ht="12.75" outlineLevel="1" x14ac:dyDescent="0.2">
      <c r="A540" t="s">
        <v>1420</v>
      </c>
      <c r="B540" t="s">
        <v>959</v>
      </c>
      <c r="C540" t="s">
        <v>1744</v>
      </c>
      <c r="D540" t="s">
        <v>1185</v>
      </c>
      <c r="E540" t="s">
        <v>20</v>
      </c>
      <c r="F540" t="s">
        <v>1186</v>
      </c>
      <c r="G540" s="1"/>
      <c r="H540" s="1"/>
      <c r="I540" s="1"/>
      <c r="J540" s="1"/>
      <c r="K540" s="1"/>
      <c r="L540" s="1">
        <f>K544</f>
        <v>3</v>
      </c>
      <c r="M540" s="1">
        <f>'Cuadro de Precios'!H365</f>
        <v>0</v>
      </c>
      <c r="N540" s="1">
        <f>(L540*M540)</f>
        <v>0</v>
      </c>
      <c r="O540" s="1">
        <f>N540</f>
        <v>0</v>
      </c>
      <c r="P540" s="1">
        <v>3</v>
      </c>
      <c r="Q540" s="1">
        <f>'Cuadro de Precios'!I365</f>
        <v>0</v>
      </c>
      <c r="R540" s="1">
        <f>PRODUCT(P540:Q540)</f>
        <v>0</v>
      </c>
      <c r="S540" s="1">
        <f>(L540-P540)</f>
        <v>0</v>
      </c>
      <c r="T540" s="1">
        <f>(M540-Q540)</f>
        <v>0</v>
      </c>
      <c r="U540" s="1">
        <f>(O540-R540)</f>
        <v>0</v>
      </c>
    </row>
    <row r="541" spans="1:21" ht="12.75" outlineLevel="2" x14ac:dyDescent="0.2">
      <c r="A541" t="s">
        <v>1421</v>
      </c>
      <c r="B541" t="s">
        <v>1631</v>
      </c>
      <c r="F541" t="s">
        <v>1187</v>
      </c>
      <c r="G541" s="1"/>
      <c r="H541" s="1"/>
      <c r="I541" s="1"/>
      <c r="J541" s="1"/>
      <c r="K541" s="1"/>
      <c r="L541" s="1"/>
      <c r="M541" s="1"/>
      <c r="N541" s="1"/>
      <c r="O541" s="1"/>
      <c r="P541" s="1"/>
      <c r="Q541" s="1"/>
      <c r="R541" s="1"/>
      <c r="S541" s="1"/>
      <c r="T541" s="1"/>
      <c r="U541" s="1"/>
    </row>
    <row r="542" spans="1:21" ht="12.75" outlineLevel="3" x14ac:dyDescent="0.2">
      <c r="A542" t="s">
        <v>1422</v>
      </c>
      <c r="G542" s="1">
        <v>3</v>
      </c>
      <c r="H542" s="1"/>
      <c r="I542" s="1"/>
      <c r="J542" s="1"/>
      <c r="K542" s="1">
        <f>PRODUCT(G542:J542)</f>
        <v>3</v>
      </c>
      <c r="L542" s="1"/>
      <c r="M542" s="1"/>
      <c r="N542" s="1"/>
      <c r="O542" s="1"/>
      <c r="P542" s="1"/>
      <c r="Q542" s="1"/>
      <c r="R542" s="1"/>
      <c r="S542" s="1"/>
      <c r="T542" s="1"/>
      <c r="U542" s="1"/>
    </row>
    <row r="543" spans="1:21" ht="12.75" outlineLevel="3" x14ac:dyDescent="0.2">
      <c r="A543" t="s">
        <v>1423</v>
      </c>
      <c r="B543" t="s">
        <v>439</v>
      </c>
      <c r="G543" s="1"/>
      <c r="H543" s="1"/>
      <c r="I543" s="1"/>
      <c r="J543" s="1"/>
      <c r="K543" s="1"/>
      <c r="L543" s="1">
        <f>SUM(K542:K542)</f>
        <v>3</v>
      </c>
      <c r="M543" s="1"/>
      <c r="N543" s="1"/>
      <c r="O543" s="1"/>
      <c r="P543" s="1"/>
      <c r="Q543" s="1"/>
      <c r="R543" s="1"/>
      <c r="S543" s="1"/>
      <c r="T543" s="1"/>
      <c r="U543" s="1"/>
    </row>
    <row r="544" spans="1:21" ht="12.75" outlineLevel="3" x14ac:dyDescent="0.2">
      <c r="A544" t="s">
        <v>1424</v>
      </c>
      <c r="B544" t="s">
        <v>1632</v>
      </c>
      <c r="F544" t="s">
        <v>1633</v>
      </c>
      <c r="G544" s="1"/>
      <c r="H544" s="1"/>
      <c r="I544" s="1"/>
      <c r="J544" s="1"/>
      <c r="K544" s="1">
        <f>SUM(K542:K543)</f>
        <v>3</v>
      </c>
      <c r="L544" s="1"/>
      <c r="M544" s="1"/>
      <c r="N544" s="1"/>
      <c r="O544" s="1"/>
      <c r="P544" s="1"/>
      <c r="Q544" s="1"/>
      <c r="R544" s="1"/>
      <c r="S544" s="1"/>
      <c r="T544" s="1"/>
      <c r="U544" s="1"/>
    </row>
    <row r="545" spans="1:21" ht="12.75" outlineLevel="3" x14ac:dyDescent="0.2">
      <c r="A545" t="s">
        <v>1425</v>
      </c>
      <c r="G545" s="1"/>
      <c r="H545" s="1"/>
      <c r="I545" s="1"/>
      <c r="J545" s="1"/>
      <c r="K545" s="1"/>
      <c r="L545" s="1"/>
      <c r="M545" s="1"/>
      <c r="N545" s="1"/>
      <c r="O545" s="1"/>
      <c r="P545" s="1"/>
      <c r="Q545" s="1"/>
      <c r="R545" s="1"/>
      <c r="S545" s="1"/>
      <c r="T545" s="1"/>
      <c r="U545" s="1"/>
    </row>
    <row r="546" spans="1:21" ht="12.75" outlineLevel="1" x14ac:dyDescent="0.2">
      <c r="A546" t="s">
        <v>1426</v>
      </c>
      <c r="B546" t="s">
        <v>959</v>
      </c>
      <c r="C546" t="s">
        <v>1745</v>
      </c>
      <c r="D546" t="s">
        <v>1079</v>
      </c>
      <c r="E546" t="s">
        <v>20</v>
      </c>
      <c r="F546" t="s">
        <v>1076</v>
      </c>
      <c r="G546" s="1"/>
      <c r="H546" s="1"/>
      <c r="I546" s="1"/>
      <c r="J546" s="1"/>
      <c r="K546" s="1"/>
      <c r="L546" s="1">
        <f>K550</f>
        <v>3</v>
      </c>
      <c r="M546" s="1">
        <f>'Cuadro de Precios'!H338</f>
        <v>0</v>
      </c>
      <c r="N546" s="1">
        <f>(L546*M546)</f>
        <v>0</v>
      </c>
      <c r="O546" s="1">
        <f>N546</f>
        <v>0</v>
      </c>
      <c r="P546" s="1">
        <v>3</v>
      </c>
      <c r="Q546" s="1">
        <f>'Cuadro de Precios'!I338</f>
        <v>0</v>
      </c>
      <c r="R546" s="1">
        <f>PRODUCT(P546:Q546)</f>
        <v>0</v>
      </c>
      <c r="S546" s="1">
        <f>(L546-P546)</f>
        <v>0</v>
      </c>
      <c r="T546" s="1">
        <f>(M546-Q546)</f>
        <v>0</v>
      </c>
      <c r="U546" s="1">
        <f>(O546-R546)</f>
        <v>0</v>
      </c>
    </row>
    <row r="547" spans="1:21" ht="12.75" outlineLevel="2" x14ac:dyDescent="0.2">
      <c r="A547" t="s">
        <v>1427</v>
      </c>
      <c r="B547" t="s">
        <v>1631</v>
      </c>
      <c r="F547" t="s">
        <v>1077</v>
      </c>
      <c r="G547" s="1"/>
      <c r="H547" s="1"/>
      <c r="I547" s="1"/>
      <c r="J547" s="1"/>
      <c r="K547" s="1"/>
      <c r="L547" s="1"/>
      <c r="M547" s="1"/>
      <c r="N547" s="1"/>
      <c r="O547" s="1"/>
      <c r="P547" s="1"/>
      <c r="Q547" s="1"/>
      <c r="R547" s="1"/>
      <c r="S547" s="1"/>
      <c r="T547" s="1"/>
      <c r="U547" s="1"/>
    </row>
    <row r="548" spans="1:21" ht="12.75" outlineLevel="3" x14ac:dyDescent="0.2">
      <c r="A548" t="s">
        <v>1428</v>
      </c>
      <c r="G548" s="1">
        <v>3</v>
      </c>
      <c r="H548" s="1"/>
      <c r="I548" s="1"/>
      <c r="J548" s="1"/>
      <c r="K548" s="1">
        <f>PRODUCT(G548:J548)</f>
        <v>3</v>
      </c>
      <c r="L548" s="1"/>
      <c r="M548" s="1"/>
      <c r="N548" s="1"/>
      <c r="O548" s="1"/>
      <c r="P548" s="1"/>
      <c r="Q548" s="1"/>
      <c r="R548" s="1"/>
      <c r="S548" s="1"/>
      <c r="T548" s="1"/>
      <c r="U548" s="1"/>
    </row>
    <row r="549" spans="1:21" ht="12.75" outlineLevel="3" x14ac:dyDescent="0.2">
      <c r="A549" t="s">
        <v>1429</v>
      </c>
      <c r="B549" t="s">
        <v>439</v>
      </c>
      <c r="G549" s="1"/>
      <c r="H549" s="1"/>
      <c r="I549" s="1"/>
      <c r="J549" s="1"/>
      <c r="K549" s="1"/>
      <c r="L549" s="1">
        <f>SUM(K548:K548)</f>
        <v>3</v>
      </c>
      <c r="M549" s="1"/>
      <c r="N549" s="1"/>
      <c r="O549" s="1"/>
      <c r="P549" s="1"/>
      <c r="Q549" s="1"/>
      <c r="R549" s="1"/>
      <c r="S549" s="1"/>
      <c r="T549" s="1"/>
      <c r="U549" s="1"/>
    </row>
    <row r="550" spans="1:21" ht="12.75" outlineLevel="3" x14ac:dyDescent="0.2">
      <c r="A550" t="s">
        <v>1430</v>
      </c>
      <c r="B550" t="s">
        <v>1632</v>
      </c>
      <c r="F550" t="s">
        <v>1633</v>
      </c>
      <c r="G550" s="1"/>
      <c r="H550" s="1"/>
      <c r="I550" s="1"/>
      <c r="J550" s="1"/>
      <c r="K550" s="1">
        <f>SUM(K548:K549)</f>
        <v>3</v>
      </c>
      <c r="L550" s="1"/>
      <c r="M550" s="1"/>
      <c r="N550" s="1"/>
      <c r="O550" s="1"/>
      <c r="P550" s="1"/>
      <c r="Q550" s="1"/>
      <c r="R550" s="1"/>
      <c r="S550" s="1"/>
      <c r="T550" s="1"/>
      <c r="U550" s="1"/>
    </row>
    <row r="551" spans="1:21" ht="12.75" outlineLevel="3" x14ac:dyDescent="0.2">
      <c r="A551" t="s">
        <v>1431</v>
      </c>
      <c r="G551" s="1"/>
      <c r="H551" s="1"/>
      <c r="I551" s="1"/>
      <c r="J551" s="1"/>
      <c r="K551" s="1"/>
      <c r="L551" s="1"/>
      <c r="M551" s="1"/>
      <c r="N551" s="1"/>
      <c r="O551" s="1"/>
      <c r="P551" s="1"/>
      <c r="Q551" s="1"/>
      <c r="R551" s="1"/>
      <c r="S551" s="1"/>
      <c r="T551" s="1"/>
      <c r="U551" s="1"/>
    </row>
    <row r="552" spans="1:21" ht="12.75" outlineLevel="1" x14ac:dyDescent="0.2">
      <c r="A552" t="s">
        <v>1432</v>
      </c>
      <c r="B552" t="s">
        <v>959</v>
      </c>
      <c r="C552" t="s">
        <v>1746</v>
      </c>
      <c r="D552" t="s">
        <v>1008</v>
      </c>
      <c r="E552" t="s">
        <v>20</v>
      </c>
      <c r="F552" t="s">
        <v>1009</v>
      </c>
      <c r="G552" s="1"/>
      <c r="H552" s="1"/>
      <c r="I552" s="1"/>
      <c r="J552" s="1"/>
      <c r="K552" s="1"/>
      <c r="L552" s="1">
        <f>K556</f>
        <v>3</v>
      </c>
      <c r="M552" s="1">
        <f>'Cuadro de Precios'!H320</f>
        <v>0</v>
      </c>
      <c r="N552" s="1">
        <f>(L552*M552)</f>
        <v>0</v>
      </c>
      <c r="O552" s="1">
        <f>N552</f>
        <v>0</v>
      </c>
      <c r="P552" s="1">
        <v>3</v>
      </c>
      <c r="Q552" s="1">
        <f>'Cuadro de Precios'!I320</f>
        <v>0</v>
      </c>
      <c r="R552" s="1">
        <f>PRODUCT(P552:Q552)</f>
        <v>0</v>
      </c>
      <c r="S552" s="1">
        <f>(L552-P552)</f>
        <v>0</v>
      </c>
      <c r="T552" s="1">
        <f>(M552-Q552)</f>
        <v>0</v>
      </c>
      <c r="U552" s="1">
        <f>(O552-R552)</f>
        <v>0</v>
      </c>
    </row>
    <row r="553" spans="1:21" ht="12.75" outlineLevel="2" x14ac:dyDescent="0.2">
      <c r="A553" t="s">
        <v>1433</v>
      </c>
      <c r="B553" t="s">
        <v>1631</v>
      </c>
      <c r="F553" t="s">
        <v>1010</v>
      </c>
      <c r="G553" s="1"/>
      <c r="H553" s="1"/>
      <c r="I553" s="1"/>
      <c r="J553" s="1"/>
      <c r="K553" s="1"/>
      <c r="L553" s="1"/>
      <c r="M553" s="1"/>
      <c r="N553" s="1"/>
      <c r="O553" s="1"/>
      <c r="P553" s="1"/>
      <c r="Q553" s="1"/>
      <c r="R553" s="1"/>
      <c r="S553" s="1"/>
      <c r="T553" s="1"/>
      <c r="U553" s="1"/>
    </row>
    <row r="554" spans="1:21" ht="12.75" outlineLevel="3" x14ac:dyDescent="0.2">
      <c r="A554" t="s">
        <v>1434</v>
      </c>
      <c r="G554" s="1">
        <v>3</v>
      </c>
      <c r="H554" s="1"/>
      <c r="I554" s="1"/>
      <c r="J554" s="1"/>
      <c r="K554" s="1">
        <f>PRODUCT(G554:J554)</f>
        <v>3</v>
      </c>
      <c r="L554" s="1"/>
      <c r="M554" s="1"/>
      <c r="N554" s="1"/>
      <c r="O554" s="1"/>
      <c r="P554" s="1"/>
      <c r="Q554" s="1"/>
      <c r="R554" s="1"/>
      <c r="S554" s="1"/>
      <c r="T554" s="1"/>
      <c r="U554" s="1"/>
    </row>
    <row r="555" spans="1:21" ht="12.75" outlineLevel="3" x14ac:dyDescent="0.2">
      <c r="A555" t="s">
        <v>1435</v>
      </c>
      <c r="B555" t="s">
        <v>439</v>
      </c>
      <c r="G555" s="1"/>
      <c r="H555" s="1"/>
      <c r="I555" s="1"/>
      <c r="J555" s="1"/>
      <c r="K555" s="1"/>
      <c r="L555" s="1">
        <f>SUM(K554:K554)</f>
        <v>3</v>
      </c>
      <c r="M555" s="1"/>
      <c r="N555" s="1"/>
      <c r="O555" s="1"/>
      <c r="P555" s="1"/>
      <c r="Q555" s="1"/>
      <c r="R555" s="1"/>
      <c r="S555" s="1"/>
      <c r="T555" s="1"/>
      <c r="U555" s="1"/>
    </row>
    <row r="556" spans="1:21" ht="12.75" outlineLevel="3" x14ac:dyDescent="0.2">
      <c r="A556" t="s">
        <v>1436</v>
      </c>
      <c r="B556" t="s">
        <v>1632</v>
      </c>
      <c r="F556" t="s">
        <v>1633</v>
      </c>
      <c r="G556" s="1"/>
      <c r="H556" s="1"/>
      <c r="I556" s="1"/>
      <c r="J556" s="1"/>
      <c r="K556" s="1">
        <f>SUM(K554:K555)</f>
        <v>3</v>
      </c>
      <c r="L556" s="1"/>
      <c r="M556" s="1"/>
      <c r="N556" s="1"/>
      <c r="O556" s="1"/>
      <c r="P556" s="1"/>
      <c r="Q556" s="1"/>
      <c r="R556" s="1"/>
      <c r="S556" s="1"/>
      <c r="T556" s="1"/>
      <c r="U556" s="1"/>
    </row>
    <row r="557" spans="1:21" ht="12.75" outlineLevel="3" x14ac:dyDescent="0.2">
      <c r="A557" t="s">
        <v>1437</v>
      </c>
      <c r="G557" s="1"/>
      <c r="H557" s="1"/>
      <c r="I557" s="1"/>
      <c r="J557" s="1"/>
      <c r="K557" s="1"/>
      <c r="L557" s="1"/>
      <c r="M557" s="1"/>
      <c r="N557" s="1"/>
      <c r="O557" s="1"/>
      <c r="P557" s="1"/>
      <c r="Q557" s="1"/>
      <c r="R557" s="1"/>
      <c r="S557" s="1"/>
      <c r="T557" s="1"/>
      <c r="U557" s="1"/>
    </row>
    <row r="558" spans="1:21" ht="12.75" outlineLevel="1" x14ac:dyDescent="0.2">
      <c r="A558" t="s">
        <v>1438</v>
      </c>
      <c r="B558" t="s">
        <v>959</v>
      </c>
      <c r="C558" t="s">
        <v>1747</v>
      </c>
      <c r="D558" t="s">
        <v>1145</v>
      </c>
      <c r="E558" t="s">
        <v>35</v>
      </c>
      <c r="F558" t="s">
        <v>1146</v>
      </c>
      <c r="G558" s="1"/>
      <c r="H558" s="1"/>
      <c r="I558" s="1"/>
      <c r="J558" s="1"/>
      <c r="K558" s="1"/>
      <c r="L558" s="1">
        <f>K569</f>
        <v>9.1</v>
      </c>
      <c r="M558" s="1">
        <f>'Cuadro de Precios'!H355</f>
        <v>0</v>
      </c>
      <c r="N558" s="1">
        <f>(L558*M558)</f>
        <v>0</v>
      </c>
      <c r="O558" s="1">
        <f>N558</f>
        <v>0</v>
      </c>
      <c r="P558" s="1">
        <v>9.1</v>
      </c>
      <c r="Q558" s="1">
        <f>'Cuadro de Precios'!I355</f>
        <v>0</v>
      </c>
      <c r="R558" s="1">
        <f>PRODUCT(P558:Q558)</f>
        <v>0</v>
      </c>
      <c r="S558" s="1">
        <f>(L558-P558)</f>
        <v>0</v>
      </c>
      <c r="T558" s="1">
        <f>(M558-Q558)</f>
        <v>0</v>
      </c>
      <c r="U558" s="1">
        <f>(O558-R558)</f>
        <v>0</v>
      </c>
    </row>
    <row r="559" spans="1:21" ht="12.75" outlineLevel="2" x14ac:dyDescent="0.2">
      <c r="A559" t="s">
        <v>1439</v>
      </c>
      <c r="B559" t="s">
        <v>1631</v>
      </c>
      <c r="F559" t="s">
        <v>1147</v>
      </c>
      <c r="G559" s="1"/>
      <c r="H559" s="1"/>
      <c r="I559" s="1"/>
      <c r="J559" s="1"/>
      <c r="K559" s="1"/>
      <c r="L559" s="1"/>
      <c r="M559" s="1"/>
      <c r="N559" s="1"/>
      <c r="O559" s="1"/>
      <c r="P559" s="1"/>
      <c r="Q559" s="1"/>
      <c r="R559" s="1"/>
      <c r="S559" s="1"/>
      <c r="T559" s="1"/>
      <c r="U559" s="1"/>
    </row>
    <row r="560" spans="1:21" ht="12.75" outlineLevel="3" x14ac:dyDescent="0.2">
      <c r="A560" t="s">
        <v>1440</v>
      </c>
      <c r="F560" t="s">
        <v>1737</v>
      </c>
      <c r="G560" s="1"/>
      <c r="H560" s="1"/>
      <c r="I560" s="1"/>
      <c r="J560" s="1"/>
      <c r="K560" s="1"/>
      <c r="L560" s="1"/>
      <c r="M560" s="1"/>
      <c r="N560" s="1"/>
      <c r="O560" s="1"/>
      <c r="P560" s="1"/>
      <c r="Q560" s="1"/>
      <c r="R560" s="1"/>
      <c r="S560" s="1"/>
      <c r="T560" s="1"/>
      <c r="U560" s="1"/>
    </row>
    <row r="561" spans="1:21" ht="12.75" outlineLevel="3" x14ac:dyDescent="0.2">
      <c r="A561" t="s">
        <v>1441</v>
      </c>
      <c r="G561" s="1">
        <v>1</v>
      </c>
      <c r="H561" s="1">
        <v>1.84</v>
      </c>
      <c r="I561" s="1"/>
      <c r="J561" s="1"/>
      <c r="K561" s="1">
        <f>PRODUCT(G561:J561)</f>
        <v>1.84</v>
      </c>
      <c r="L561" s="1"/>
      <c r="M561" s="1"/>
      <c r="N561" s="1"/>
      <c r="O561" s="1"/>
      <c r="P561" s="1"/>
      <c r="Q561" s="1"/>
      <c r="R561" s="1"/>
      <c r="S561" s="1"/>
      <c r="T561" s="1"/>
      <c r="U561" s="1"/>
    </row>
    <row r="562" spans="1:21" ht="12.75" outlineLevel="3" x14ac:dyDescent="0.2">
      <c r="A562" t="s">
        <v>1442</v>
      </c>
      <c r="G562" s="1">
        <v>1</v>
      </c>
      <c r="H562" s="1">
        <v>1.58</v>
      </c>
      <c r="I562" s="1"/>
      <c r="J562" s="1"/>
      <c r="K562" s="1">
        <f>PRODUCT(G562:J562)</f>
        <v>1.58</v>
      </c>
      <c r="L562" s="1"/>
      <c r="M562" s="1"/>
      <c r="N562" s="1"/>
      <c r="O562" s="1"/>
      <c r="P562" s="1"/>
      <c r="Q562" s="1"/>
      <c r="R562" s="1"/>
      <c r="S562" s="1"/>
      <c r="T562" s="1"/>
      <c r="U562" s="1"/>
    </row>
    <row r="563" spans="1:21" ht="12.75" outlineLevel="3" x14ac:dyDescent="0.2">
      <c r="A563" t="s">
        <v>1443</v>
      </c>
      <c r="G563" s="1">
        <v>1</v>
      </c>
      <c r="H563" s="1">
        <v>1.32</v>
      </c>
      <c r="I563" s="1"/>
      <c r="J563" s="1"/>
      <c r="K563" s="1">
        <f>PRODUCT(G563:J563)</f>
        <v>1.32</v>
      </c>
      <c r="L563" s="1"/>
      <c r="M563" s="1"/>
      <c r="N563" s="1"/>
      <c r="O563" s="1"/>
      <c r="P563" s="1"/>
      <c r="Q563" s="1"/>
      <c r="R563" s="1"/>
      <c r="S563" s="1"/>
      <c r="T563" s="1"/>
      <c r="U563" s="1"/>
    </row>
    <row r="564" spans="1:21" ht="12.75" outlineLevel="3" x14ac:dyDescent="0.2">
      <c r="A564" t="s">
        <v>1444</v>
      </c>
      <c r="G564" s="1">
        <v>1</v>
      </c>
      <c r="H564" s="1">
        <v>1.06</v>
      </c>
      <c r="I564" s="1"/>
      <c r="J564" s="1"/>
      <c r="K564" s="1">
        <f>PRODUCT(G564:J564)</f>
        <v>1.06</v>
      </c>
      <c r="L564" s="1"/>
      <c r="M564" s="1"/>
      <c r="N564" s="1"/>
      <c r="O564" s="1"/>
      <c r="P564" s="1"/>
      <c r="Q564" s="1"/>
      <c r="R564" s="1"/>
      <c r="S564" s="1"/>
      <c r="T564" s="1"/>
      <c r="U564" s="1"/>
    </row>
    <row r="565" spans="1:21" ht="12.75" outlineLevel="3" x14ac:dyDescent="0.2">
      <c r="A565" t="s">
        <v>1445</v>
      </c>
      <c r="F565" t="s">
        <v>1738</v>
      </c>
      <c r="G565" s="1"/>
      <c r="H565" s="1"/>
      <c r="I565" s="1"/>
      <c r="J565" s="1"/>
      <c r="K565" s="1"/>
      <c r="L565" s="1"/>
      <c r="M565" s="1"/>
      <c r="N565" s="1"/>
      <c r="O565" s="1"/>
      <c r="P565" s="1"/>
      <c r="Q565" s="1"/>
      <c r="R565" s="1"/>
      <c r="S565" s="1"/>
      <c r="T565" s="1"/>
      <c r="U565" s="1"/>
    </row>
    <row r="566" spans="1:21" ht="12.75" outlineLevel="3" x14ac:dyDescent="0.2">
      <c r="A566" t="s">
        <v>1446</v>
      </c>
      <c r="G566" s="1">
        <v>1</v>
      </c>
      <c r="H566" s="1">
        <v>1.8</v>
      </c>
      <c r="I566" s="1"/>
      <c r="J566" s="1"/>
      <c r="K566" s="1">
        <f>PRODUCT(G566:J566)</f>
        <v>1.8</v>
      </c>
      <c r="L566" s="1"/>
      <c r="M566" s="1"/>
      <c r="N566" s="1"/>
      <c r="O566" s="1"/>
      <c r="P566" s="1"/>
      <c r="Q566" s="1"/>
      <c r="R566" s="1"/>
      <c r="S566" s="1"/>
      <c r="T566" s="1"/>
      <c r="U566" s="1"/>
    </row>
    <row r="567" spans="1:21" ht="12.75" outlineLevel="3" x14ac:dyDescent="0.2">
      <c r="A567" t="s">
        <v>1447</v>
      </c>
      <c r="G567" s="1">
        <v>1</v>
      </c>
      <c r="H567" s="1">
        <v>1.5</v>
      </c>
      <c r="I567" s="1"/>
      <c r="J567" s="1"/>
      <c r="K567" s="1">
        <f>PRODUCT(G567:J567)</f>
        <v>1.5</v>
      </c>
      <c r="L567" s="1"/>
      <c r="M567" s="1"/>
      <c r="N567" s="1"/>
      <c r="O567" s="1"/>
      <c r="P567" s="1"/>
      <c r="Q567" s="1"/>
      <c r="R567" s="1"/>
      <c r="S567" s="1"/>
      <c r="T567" s="1"/>
      <c r="U567" s="1"/>
    </row>
    <row r="568" spans="1:21" ht="12.75" outlineLevel="3" x14ac:dyDescent="0.2">
      <c r="A568" t="s">
        <v>1448</v>
      </c>
      <c r="B568" t="s">
        <v>439</v>
      </c>
      <c r="G568" s="1"/>
      <c r="H568" s="1"/>
      <c r="I568" s="1"/>
      <c r="J568" s="1"/>
      <c r="K568" s="1"/>
      <c r="L568" s="1">
        <f>SUM(K560:K567)</f>
        <v>9.1</v>
      </c>
      <c r="M568" s="1"/>
      <c r="N568" s="1"/>
      <c r="O568" s="1"/>
      <c r="P568" s="1"/>
      <c r="Q568" s="1"/>
      <c r="R568" s="1"/>
      <c r="S568" s="1"/>
      <c r="T568" s="1"/>
      <c r="U568" s="1"/>
    </row>
    <row r="569" spans="1:21" ht="12.75" outlineLevel="3" x14ac:dyDescent="0.2">
      <c r="A569" t="s">
        <v>1449</v>
      </c>
      <c r="B569" t="s">
        <v>1632</v>
      </c>
      <c r="F569" t="s">
        <v>1633</v>
      </c>
      <c r="G569" s="1"/>
      <c r="H569" s="1"/>
      <c r="I569" s="1"/>
      <c r="J569" s="1"/>
      <c r="K569" s="1">
        <f>SUM(K560:K568)</f>
        <v>9.1</v>
      </c>
      <c r="L569" s="1"/>
      <c r="M569" s="1"/>
      <c r="N569" s="1"/>
      <c r="O569" s="1"/>
      <c r="P569" s="1"/>
      <c r="Q569" s="1"/>
      <c r="R569" s="1"/>
      <c r="S569" s="1"/>
      <c r="T569" s="1"/>
      <c r="U569" s="1"/>
    </row>
    <row r="570" spans="1:21" ht="12.75" outlineLevel="3" x14ac:dyDescent="0.2">
      <c r="A570" t="s">
        <v>1450</v>
      </c>
      <c r="G570" s="1"/>
      <c r="H570" s="1"/>
      <c r="I570" s="1"/>
      <c r="J570" s="1"/>
      <c r="K570" s="1"/>
      <c r="L570" s="1"/>
      <c r="M570" s="1"/>
      <c r="N570" s="1"/>
      <c r="O570" s="1"/>
      <c r="P570" s="1"/>
      <c r="Q570" s="1"/>
      <c r="R570" s="1"/>
      <c r="S570" s="1"/>
      <c r="T570" s="1"/>
      <c r="U570" s="1"/>
    </row>
    <row r="571" spans="1:21" ht="12.75" outlineLevel="1" x14ac:dyDescent="0.2">
      <c r="A571" t="s">
        <v>1451</v>
      </c>
      <c r="B571" t="s">
        <v>310</v>
      </c>
      <c r="F571" t="str">
        <f>CONCATENATE("Total ",C468," - ",F468)</f>
        <v>Total 04 - ACTUACIÓN EN CUBIERTA DE NUEVO EDIFICIO</v>
      </c>
      <c r="G571" s="1"/>
      <c r="H571" s="1"/>
      <c r="I571" s="1"/>
      <c r="J571" s="1"/>
      <c r="K571" s="1"/>
      <c r="L571" s="1"/>
      <c r="M571" s="1"/>
      <c r="N571" s="1"/>
      <c r="O571" s="1">
        <f>SUM(N468:N571)</f>
        <v>0</v>
      </c>
      <c r="P571" s="1"/>
      <c r="Q571" s="1"/>
      <c r="R571" s="1"/>
      <c r="S571" s="1"/>
      <c r="T571" s="1"/>
      <c r="U571" s="1"/>
    </row>
    <row r="572" spans="1:21" ht="12.75" outlineLevel="1" x14ac:dyDescent="0.2">
      <c r="A572" t="s">
        <v>1452</v>
      </c>
      <c r="G572" s="1"/>
      <c r="H572" s="1"/>
      <c r="I572" s="1"/>
      <c r="J572" s="1"/>
      <c r="K572" s="1"/>
      <c r="L572" s="1"/>
      <c r="M572" s="1"/>
      <c r="N572" s="1"/>
      <c r="O572" s="1"/>
      <c r="P572" s="1"/>
      <c r="Q572" s="1"/>
      <c r="R572" s="1"/>
      <c r="S572" s="1"/>
      <c r="T572" s="1"/>
      <c r="U572" s="1"/>
    </row>
    <row r="573" spans="1:21" ht="12.75" x14ac:dyDescent="0.2">
      <c r="A573" t="s">
        <v>1453</v>
      </c>
      <c r="B573" t="s">
        <v>1626</v>
      </c>
      <c r="C573" t="s">
        <v>1748</v>
      </c>
      <c r="D573" t="s">
        <v>1749</v>
      </c>
      <c r="F573" t="s">
        <v>1750</v>
      </c>
      <c r="G573" s="1"/>
      <c r="H573" s="1"/>
      <c r="I573" s="1"/>
      <c r="J573" s="1"/>
      <c r="K573" s="1"/>
      <c r="L573" s="1"/>
      <c r="M573" s="1"/>
      <c r="N573" s="1"/>
      <c r="O573" s="1">
        <f>O745</f>
        <v>0</v>
      </c>
      <c r="P573" s="1">
        <v>1</v>
      </c>
      <c r="Q573" s="1">
        <v>0</v>
      </c>
      <c r="R573" s="1">
        <f>PRODUCT(P573:Q573)</f>
        <v>0</v>
      </c>
      <c r="S573" s="1"/>
      <c r="T573" s="1"/>
      <c r="U573" s="1">
        <f>(O573-R573)</f>
        <v>0</v>
      </c>
    </row>
    <row r="574" spans="1:21" ht="12.75" outlineLevel="1" x14ac:dyDescent="0.2">
      <c r="A574" t="s">
        <v>1454</v>
      </c>
      <c r="B574" t="s">
        <v>959</v>
      </c>
      <c r="C574" t="s">
        <v>1751</v>
      </c>
      <c r="D574" t="s">
        <v>1232</v>
      </c>
      <c r="E574" t="s">
        <v>133</v>
      </c>
      <c r="F574" t="s">
        <v>1233</v>
      </c>
      <c r="G574" s="1"/>
      <c r="H574" s="1"/>
      <c r="I574" s="1"/>
      <c r="J574" s="1"/>
      <c r="K574" s="1"/>
      <c r="L574" s="1">
        <f>K641</f>
        <v>1080.1600000000001</v>
      </c>
      <c r="M574" s="1">
        <f>'Cuadro de Precios'!H377</f>
        <v>0</v>
      </c>
      <c r="N574" s="1">
        <f>(L574*M574)</f>
        <v>0</v>
      </c>
      <c r="O574" s="1">
        <f>N574</f>
        <v>0</v>
      </c>
      <c r="P574" s="1">
        <v>1080.1600000000001</v>
      </c>
      <c r="Q574" s="1">
        <f>'Cuadro de Precios'!I377</f>
        <v>0</v>
      </c>
      <c r="R574" s="1">
        <f>PRODUCT(P574:Q574)</f>
        <v>0</v>
      </c>
      <c r="S574" s="1">
        <f>(L574-P574)</f>
        <v>0</v>
      </c>
      <c r="T574" s="1">
        <f>(M574-Q574)</f>
        <v>0</v>
      </c>
      <c r="U574" s="1">
        <f>(O574-R574)</f>
        <v>0</v>
      </c>
    </row>
    <row r="575" spans="1:21" ht="12.75" outlineLevel="2" x14ac:dyDescent="0.2">
      <c r="A575" t="s">
        <v>1455</v>
      </c>
      <c r="B575" t="s">
        <v>1631</v>
      </c>
      <c r="F575" t="s">
        <v>1234</v>
      </c>
      <c r="G575" s="1"/>
      <c r="H575" s="1"/>
      <c r="I575" s="1"/>
      <c r="J575" s="1"/>
      <c r="K575" s="1"/>
      <c r="L575" s="1"/>
      <c r="M575" s="1"/>
      <c r="N575" s="1"/>
      <c r="O575" s="1"/>
      <c r="P575" s="1"/>
      <c r="Q575" s="1"/>
      <c r="R575" s="1"/>
      <c r="S575" s="1"/>
      <c r="T575" s="1"/>
      <c r="U575" s="1"/>
    </row>
    <row r="576" spans="1:21" ht="12.75" outlineLevel="3" x14ac:dyDescent="0.2">
      <c r="A576" t="s">
        <v>1456</v>
      </c>
      <c r="F576" t="s">
        <v>1752</v>
      </c>
      <c r="G576" s="1"/>
      <c r="H576" s="1"/>
      <c r="I576" s="1"/>
      <c r="J576" s="1"/>
      <c r="K576" s="1"/>
      <c r="L576" s="1"/>
      <c r="M576" s="1"/>
      <c r="N576" s="1"/>
      <c r="O576" s="1"/>
      <c r="P576" s="1"/>
      <c r="Q576" s="1"/>
      <c r="R576" s="1"/>
      <c r="S576" s="1"/>
      <c r="T576" s="1"/>
      <c r="U576" s="1"/>
    </row>
    <row r="577" spans="1:21" ht="12.75" outlineLevel="3" x14ac:dyDescent="0.2">
      <c r="A577" t="s">
        <v>1457</v>
      </c>
      <c r="F577" t="s">
        <v>1753</v>
      </c>
      <c r="G577" s="1"/>
      <c r="H577" s="1"/>
      <c r="I577" s="1"/>
      <c r="J577" s="1"/>
      <c r="K577" s="1"/>
      <c r="L577" s="1"/>
      <c r="M577" s="1"/>
      <c r="N577" s="1"/>
      <c r="O577" s="1"/>
      <c r="P577" s="1"/>
      <c r="Q577" s="1"/>
      <c r="R577" s="1"/>
      <c r="S577" s="1"/>
      <c r="T577" s="1"/>
      <c r="U577" s="1"/>
    </row>
    <row r="578" spans="1:21" ht="12.75" outlineLevel="3" x14ac:dyDescent="0.2">
      <c r="A578" t="s">
        <v>1458</v>
      </c>
      <c r="G578" s="1">
        <v>1</v>
      </c>
      <c r="H578" s="1">
        <v>12.7</v>
      </c>
      <c r="I578" s="1"/>
      <c r="J578" s="1">
        <v>13.2</v>
      </c>
      <c r="K578" s="1">
        <f>PRODUCT(G578:J578)</f>
        <v>167.64</v>
      </c>
      <c r="L578" s="1"/>
      <c r="M578" s="1"/>
      <c r="N578" s="1"/>
      <c r="O578" s="1"/>
      <c r="P578" s="1"/>
      <c r="Q578" s="1"/>
      <c r="R578" s="1"/>
      <c r="S578" s="1"/>
      <c r="T578" s="1"/>
      <c r="U578" s="1"/>
    </row>
    <row r="579" spans="1:21" ht="12.75" outlineLevel="3" x14ac:dyDescent="0.2">
      <c r="A579" t="s">
        <v>1459</v>
      </c>
      <c r="G579" s="1">
        <v>-2</v>
      </c>
      <c r="H579" s="1">
        <v>1.35</v>
      </c>
      <c r="I579" s="1"/>
      <c r="J579" s="1">
        <v>1.25</v>
      </c>
      <c r="K579" s="1">
        <f>PRODUCT(G579:J579)</f>
        <v>-3.38</v>
      </c>
      <c r="L579" s="1"/>
      <c r="M579" s="1"/>
      <c r="N579" s="1"/>
      <c r="O579" s="1"/>
      <c r="P579" s="1"/>
      <c r="Q579" s="1"/>
      <c r="R579" s="1"/>
      <c r="S579" s="1"/>
      <c r="T579" s="1"/>
      <c r="U579" s="1"/>
    </row>
    <row r="580" spans="1:21" ht="12.75" outlineLevel="3" x14ac:dyDescent="0.2">
      <c r="A580" t="s">
        <v>1460</v>
      </c>
      <c r="G580" s="1">
        <v>-1</v>
      </c>
      <c r="H580" s="1">
        <v>0.3</v>
      </c>
      <c r="I580" s="1"/>
      <c r="J580" s="1">
        <v>1.5</v>
      </c>
      <c r="K580" s="1">
        <f>PRODUCT(G580:J580)</f>
        <v>-0.45</v>
      </c>
      <c r="L580" s="1"/>
      <c r="M580" s="1"/>
      <c r="N580" s="1"/>
      <c r="O580" s="1"/>
      <c r="P580" s="1"/>
      <c r="Q580" s="1"/>
      <c r="R580" s="1"/>
      <c r="S580" s="1"/>
      <c r="T580" s="1"/>
      <c r="U580" s="1"/>
    </row>
    <row r="581" spans="1:21" ht="12.75" outlineLevel="3" x14ac:dyDescent="0.2">
      <c r="A581" t="s">
        <v>1461</v>
      </c>
      <c r="G581" s="1">
        <v>-5</v>
      </c>
      <c r="H581" s="1">
        <v>0.8</v>
      </c>
      <c r="I581" s="1"/>
      <c r="J581" s="1">
        <v>1</v>
      </c>
      <c r="K581" s="1">
        <f>PRODUCT(G581:J581)</f>
        <v>-4</v>
      </c>
      <c r="L581" s="1"/>
      <c r="M581" s="1"/>
      <c r="N581" s="1"/>
      <c r="O581" s="1"/>
      <c r="P581" s="1"/>
      <c r="Q581" s="1"/>
      <c r="R581" s="1"/>
      <c r="S581" s="1"/>
      <c r="T581" s="1"/>
      <c r="U581" s="1"/>
    </row>
    <row r="582" spans="1:21" ht="12.75" outlineLevel="3" x14ac:dyDescent="0.2">
      <c r="A582" t="s">
        <v>1462</v>
      </c>
      <c r="F582" t="s">
        <v>1754</v>
      </c>
      <c r="G582" s="1"/>
      <c r="H582" s="1"/>
      <c r="I582" s="1"/>
      <c r="J582" s="1"/>
      <c r="K582" s="1"/>
      <c r="L582" s="1"/>
      <c r="M582" s="1"/>
      <c r="N582" s="1"/>
      <c r="O582" s="1"/>
      <c r="P582" s="1"/>
      <c r="Q582" s="1"/>
      <c r="R582" s="1"/>
      <c r="S582" s="1"/>
      <c r="T582" s="1"/>
      <c r="U582" s="1"/>
    </row>
    <row r="583" spans="1:21" ht="12.75" outlineLevel="3" x14ac:dyDescent="0.2">
      <c r="A583" t="s">
        <v>1463</v>
      </c>
      <c r="G583" s="1">
        <v>1</v>
      </c>
      <c r="H583" s="1">
        <v>6.7</v>
      </c>
      <c r="I583" s="1"/>
      <c r="J583" s="1">
        <v>5.7</v>
      </c>
      <c r="K583" s="1">
        <f>PRODUCT(G583:J583)</f>
        <v>38.19</v>
      </c>
      <c r="L583" s="1"/>
      <c r="M583" s="1"/>
      <c r="N583" s="1"/>
      <c r="O583" s="1"/>
      <c r="P583" s="1"/>
      <c r="Q583" s="1"/>
      <c r="R583" s="1"/>
      <c r="S583" s="1"/>
      <c r="T583" s="1"/>
      <c r="U583" s="1"/>
    </row>
    <row r="584" spans="1:21" ht="12.75" outlineLevel="3" x14ac:dyDescent="0.2">
      <c r="A584" t="s">
        <v>1464</v>
      </c>
      <c r="G584" s="1">
        <v>-1</v>
      </c>
      <c r="H584" s="1">
        <v>0.8</v>
      </c>
      <c r="I584" s="1"/>
      <c r="J584" s="1">
        <v>1</v>
      </c>
      <c r="K584" s="1">
        <f>PRODUCT(G584:J584)</f>
        <v>-0.8</v>
      </c>
      <c r="L584" s="1"/>
      <c r="M584" s="1"/>
      <c r="N584" s="1"/>
      <c r="O584" s="1"/>
      <c r="P584" s="1"/>
      <c r="Q584" s="1"/>
      <c r="R584" s="1"/>
      <c r="S584" s="1"/>
      <c r="T584" s="1"/>
      <c r="U584" s="1"/>
    </row>
    <row r="585" spans="1:21" ht="12.75" outlineLevel="3" x14ac:dyDescent="0.2">
      <c r="A585" t="s">
        <v>1465</v>
      </c>
      <c r="F585" t="s">
        <v>1755</v>
      </c>
      <c r="G585" s="1"/>
      <c r="H585" s="1"/>
      <c r="I585" s="1"/>
      <c r="J585" s="1"/>
      <c r="K585" s="1"/>
      <c r="L585" s="1"/>
      <c r="M585" s="1"/>
      <c r="N585" s="1"/>
      <c r="O585" s="1"/>
      <c r="P585" s="1"/>
      <c r="Q585" s="1"/>
      <c r="R585" s="1"/>
      <c r="S585" s="1"/>
      <c r="T585" s="1"/>
      <c r="U585" s="1"/>
    </row>
    <row r="586" spans="1:21" ht="12.75" outlineLevel="3" x14ac:dyDescent="0.2">
      <c r="A586" t="s">
        <v>1466</v>
      </c>
      <c r="G586" s="1">
        <v>1</v>
      </c>
      <c r="H586" s="1">
        <v>18.7</v>
      </c>
      <c r="I586" s="1"/>
      <c r="J586" s="1">
        <v>8.65</v>
      </c>
      <c r="K586" s="1">
        <f>PRODUCT(G586:J586)</f>
        <v>161.76</v>
      </c>
      <c r="L586" s="1"/>
      <c r="M586" s="1"/>
      <c r="N586" s="1"/>
      <c r="O586" s="1"/>
      <c r="P586" s="1"/>
      <c r="Q586" s="1"/>
      <c r="R586" s="1"/>
      <c r="S586" s="1"/>
      <c r="T586" s="1"/>
      <c r="U586" s="1"/>
    </row>
    <row r="587" spans="1:21" ht="12.75" outlineLevel="3" x14ac:dyDescent="0.2">
      <c r="A587" t="s">
        <v>1467</v>
      </c>
      <c r="G587" s="1">
        <v>-2</v>
      </c>
      <c r="H587" s="1">
        <v>0.8</v>
      </c>
      <c r="I587" s="1"/>
      <c r="J587" s="1">
        <v>0.9</v>
      </c>
      <c r="K587" s="1">
        <f>PRODUCT(G587:J587)</f>
        <v>-1.44</v>
      </c>
      <c r="L587" s="1"/>
      <c r="M587" s="1"/>
      <c r="N587" s="1"/>
      <c r="O587" s="1"/>
      <c r="P587" s="1"/>
      <c r="Q587" s="1"/>
      <c r="R587" s="1"/>
      <c r="S587" s="1"/>
      <c r="T587" s="1"/>
      <c r="U587" s="1"/>
    </row>
    <row r="588" spans="1:21" ht="12.75" outlineLevel="3" x14ac:dyDescent="0.2">
      <c r="A588" t="s">
        <v>1468</v>
      </c>
      <c r="G588" s="1">
        <v>-1</v>
      </c>
      <c r="H588" s="1">
        <v>0.65</v>
      </c>
      <c r="I588" s="1"/>
      <c r="J588" s="1">
        <v>0.9</v>
      </c>
      <c r="K588" s="1">
        <f>PRODUCT(G588:J588)</f>
        <v>-0.59</v>
      </c>
      <c r="L588" s="1"/>
      <c r="M588" s="1"/>
      <c r="N588" s="1"/>
      <c r="O588" s="1"/>
      <c r="P588" s="1"/>
      <c r="Q588" s="1"/>
      <c r="R588" s="1"/>
      <c r="S588" s="1"/>
      <c r="T588" s="1"/>
      <c r="U588" s="1"/>
    </row>
    <row r="589" spans="1:21" ht="12.75" outlineLevel="3" x14ac:dyDescent="0.2">
      <c r="A589" t="s">
        <v>1469</v>
      </c>
      <c r="G589" s="1">
        <v>-2</v>
      </c>
      <c r="H589" s="1">
        <v>0.55000000000000004</v>
      </c>
      <c r="I589" s="1"/>
      <c r="J589" s="1">
        <v>0.65</v>
      </c>
      <c r="K589" s="1">
        <f>PRODUCT(G589:J589)</f>
        <v>-0.72</v>
      </c>
      <c r="L589" s="1"/>
      <c r="M589" s="1"/>
      <c r="N589" s="1"/>
      <c r="O589" s="1"/>
      <c r="P589" s="1"/>
      <c r="Q589" s="1"/>
      <c r="R589" s="1"/>
      <c r="S589" s="1"/>
      <c r="T589" s="1"/>
      <c r="U589" s="1"/>
    </row>
    <row r="590" spans="1:21" ht="12.75" outlineLevel="3" x14ac:dyDescent="0.2">
      <c r="A590" t="s">
        <v>1470</v>
      </c>
      <c r="G590" s="1">
        <v>-3</v>
      </c>
      <c r="H590" s="1">
        <v>0.15</v>
      </c>
      <c r="I590" s="1"/>
      <c r="J590" s="1">
        <v>0.6</v>
      </c>
      <c r="K590" s="1">
        <f>PRODUCT(G590:J590)</f>
        <v>-0.27</v>
      </c>
      <c r="L590" s="1"/>
      <c r="M590" s="1"/>
      <c r="N590" s="1"/>
      <c r="O590" s="1"/>
      <c r="P590" s="1"/>
      <c r="Q590" s="1"/>
      <c r="R590" s="1"/>
      <c r="S590" s="1"/>
      <c r="T590" s="1"/>
      <c r="U590" s="1"/>
    </row>
    <row r="591" spans="1:21" ht="12.75" outlineLevel="3" x14ac:dyDescent="0.2">
      <c r="A591" t="s">
        <v>1471</v>
      </c>
      <c r="F591" t="s">
        <v>1756</v>
      </c>
      <c r="G591" s="1"/>
      <c r="H591" s="1"/>
      <c r="I591" s="1"/>
      <c r="J591" s="1"/>
      <c r="K591" s="1"/>
      <c r="L591" s="1"/>
      <c r="M591" s="1"/>
      <c r="N591" s="1"/>
      <c r="O591" s="1"/>
      <c r="P591" s="1"/>
      <c r="Q591" s="1"/>
      <c r="R591" s="1"/>
      <c r="S591" s="1"/>
      <c r="T591" s="1"/>
      <c r="U591" s="1"/>
    </row>
    <row r="592" spans="1:21" ht="12.75" outlineLevel="3" x14ac:dyDescent="0.2">
      <c r="A592" t="s">
        <v>1472</v>
      </c>
      <c r="G592" s="1">
        <v>1</v>
      </c>
      <c r="H592" s="1">
        <v>1.75</v>
      </c>
      <c r="I592" s="1"/>
      <c r="J592" s="1">
        <v>6.7</v>
      </c>
      <c r="K592" s="1">
        <f>PRODUCT(G592:J592)</f>
        <v>11.73</v>
      </c>
      <c r="L592" s="1"/>
      <c r="M592" s="1"/>
      <c r="N592" s="1"/>
      <c r="O592" s="1"/>
      <c r="P592" s="1"/>
      <c r="Q592" s="1"/>
      <c r="R592" s="1"/>
      <c r="S592" s="1"/>
      <c r="T592" s="1"/>
      <c r="U592" s="1"/>
    </row>
    <row r="593" spans="1:21" ht="12.75" outlineLevel="3" x14ac:dyDescent="0.2">
      <c r="A593" t="s">
        <v>1473</v>
      </c>
      <c r="G593" s="1">
        <v>-1</v>
      </c>
      <c r="H593" s="1">
        <v>0.25</v>
      </c>
      <c r="I593" s="1"/>
      <c r="J593" s="1">
        <v>1</v>
      </c>
      <c r="K593" s="1">
        <f>PRODUCT(G593:J593)</f>
        <v>-0.25</v>
      </c>
      <c r="L593" s="1"/>
      <c r="M593" s="1"/>
      <c r="N593" s="1"/>
      <c r="O593" s="1"/>
      <c r="P593" s="1"/>
      <c r="Q593" s="1"/>
      <c r="R593" s="1"/>
      <c r="S593" s="1"/>
      <c r="T593" s="1"/>
      <c r="U593" s="1"/>
    </row>
    <row r="594" spans="1:21" ht="12.75" outlineLevel="3" x14ac:dyDescent="0.2">
      <c r="A594" t="s">
        <v>1474</v>
      </c>
      <c r="G594" s="1">
        <v>-1</v>
      </c>
      <c r="H594" s="1">
        <v>1.5</v>
      </c>
      <c r="I594" s="1"/>
      <c r="J594" s="1">
        <v>2.4500000000000002</v>
      </c>
      <c r="K594" s="1">
        <f>PRODUCT(G594:J594)</f>
        <v>-3.68</v>
      </c>
      <c r="L594" s="1"/>
      <c r="M594" s="1"/>
      <c r="N594" s="1"/>
      <c r="O594" s="1"/>
      <c r="P594" s="1"/>
      <c r="Q594" s="1"/>
      <c r="R594" s="1"/>
      <c r="S594" s="1"/>
      <c r="T594" s="1"/>
      <c r="U594" s="1"/>
    </row>
    <row r="595" spans="1:21" ht="12.75" outlineLevel="3" x14ac:dyDescent="0.2">
      <c r="A595" t="s">
        <v>1475</v>
      </c>
      <c r="F595" t="s">
        <v>1757</v>
      </c>
      <c r="G595" s="1"/>
      <c r="H595" s="1"/>
      <c r="I595" s="1"/>
      <c r="J595" s="1"/>
      <c r="K595" s="1"/>
      <c r="L595" s="1"/>
      <c r="M595" s="1"/>
      <c r="N595" s="1"/>
      <c r="O595" s="1"/>
      <c r="P595" s="1"/>
      <c r="Q595" s="1"/>
      <c r="R595" s="1"/>
      <c r="S595" s="1"/>
      <c r="T595" s="1"/>
      <c r="U595" s="1"/>
    </row>
    <row r="596" spans="1:21" ht="12.75" outlineLevel="3" x14ac:dyDescent="0.2">
      <c r="A596" t="s">
        <v>1476</v>
      </c>
      <c r="F596" t="s">
        <v>1753</v>
      </c>
      <c r="G596" s="1"/>
      <c r="H596" s="1"/>
      <c r="I596" s="1"/>
      <c r="J596" s="1"/>
      <c r="K596" s="1"/>
      <c r="L596" s="1"/>
      <c r="M596" s="1"/>
      <c r="N596" s="1"/>
      <c r="O596" s="1"/>
      <c r="P596" s="1"/>
      <c r="Q596" s="1"/>
      <c r="R596" s="1"/>
      <c r="S596" s="1"/>
      <c r="T596" s="1"/>
      <c r="U596" s="1"/>
    </row>
    <row r="597" spans="1:21" ht="12.75" outlineLevel="3" x14ac:dyDescent="0.2">
      <c r="A597" t="s">
        <v>1477</v>
      </c>
      <c r="G597" s="1">
        <v>1</v>
      </c>
      <c r="H597" s="1">
        <v>10.25</v>
      </c>
      <c r="I597" s="1"/>
      <c r="J597" s="1">
        <v>13.2</v>
      </c>
      <c r="K597" s="1">
        <f>PRODUCT(G597:J597)</f>
        <v>135.30000000000001</v>
      </c>
      <c r="L597" s="1"/>
      <c r="M597" s="1"/>
      <c r="N597" s="1"/>
      <c r="O597" s="1"/>
      <c r="P597" s="1"/>
      <c r="Q597" s="1"/>
      <c r="R597" s="1"/>
      <c r="S597" s="1"/>
      <c r="T597" s="1"/>
      <c r="U597" s="1"/>
    </row>
    <row r="598" spans="1:21" ht="12.75" outlineLevel="3" x14ac:dyDescent="0.2">
      <c r="A598" t="s">
        <v>1478</v>
      </c>
      <c r="G598" s="1">
        <v>-3</v>
      </c>
      <c r="H598" s="1">
        <v>1.3</v>
      </c>
      <c r="I598" s="1"/>
      <c r="J598" s="1">
        <v>0.3</v>
      </c>
      <c r="K598" s="1">
        <f>PRODUCT(G598:J598)</f>
        <v>-1.17</v>
      </c>
      <c r="L598" s="1"/>
      <c r="M598" s="1"/>
      <c r="N598" s="1"/>
      <c r="O598" s="1"/>
      <c r="P598" s="1"/>
      <c r="Q598" s="1"/>
      <c r="R598" s="1"/>
      <c r="S598" s="1"/>
      <c r="T598" s="1"/>
      <c r="U598" s="1"/>
    </row>
    <row r="599" spans="1:21" ht="12.75" outlineLevel="3" x14ac:dyDescent="0.2">
      <c r="A599" t="s">
        <v>1479</v>
      </c>
      <c r="G599" s="1">
        <v>-1</v>
      </c>
      <c r="H599" s="1">
        <v>1</v>
      </c>
      <c r="I599" s="1"/>
      <c r="J599" s="1">
        <v>2.4</v>
      </c>
      <c r="K599" s="1">
        <f>PRODUCT(G599:J599)</f>
        <v>-2.4</v>
      </c>
      <c r="L599" s="1"/>
      <c r="M599" s="1"/>
      <c r="N599" s="1"/>
      <c r="O599" s="1"/>
      <c r="P599" s="1"/>
      <c r="Q599" s="1"/>
      <c r="R599" s="1"/>
      <c r="S599" s="1"/>
      <c r="T599" s="1"/>
      <c r="U599" s="1"/>
    </row>
    <row r="600" spans="1:21" ht="12.75" outlineLevel="3" x14ac:dyDescent="0.2">
      <c r="A600" t="s">
        <v>1480</v>
      </c>
      <c r="F600" t="s">
        <v>1754</v>
      </c>
      <c r="G600" s="1"/>
      <c r="H600" s="1"/>
      <c r="I600" s="1"/>
      <c r="J600" s="1"/>
      <c r="K600" s="1"/>
      <c r="L600" s="1"/>
      <c r="M600" s="1"/>
      <c r="N600" s="1"/>
      <c r="O600" s="1"/>
      <c r="P600" s="1"/>
      <c r="Q600" s="1"/>
      <c r="R600" s="1"/>
      <c r="S600" s="1"/>
      <c r="T600" s="1"/>
      <c r="U600" s="1"/>
    </row>
    <row r="601" spans="1:21" ht="12.75" outlineLevel="3" x14ac:dyDescent="0.2">
      <c r="A601" t="s">
        <v>1481</v>
      </c>
      <c r="G601" s="1">
        <v>1</v>
      </c>
      <c r="H601" s="1">
        <v>10.25</v>
      </c>
      <c r="I601" s="1"/>
      <c r="J601" s="1">
        <v>5.65</v>
      </c>
      <c r="K601" s="1">
        <f>PRODUCT(G601:J601)</f>
        <v>57.91</v>
      </c>
      <c r="L601" s="1"/>
      <c r="M601" s="1"/>
      <c r="N601" s="1"/>
      <c r="O601" s="1"/>
      <c r="P601" s="1"/>
      <c r="Q601" s="1"/>
      <c r="R601" s="1"/>
      <c r="S601" s="1"/>
      <c r="T601" s="1"/>
      <c r="U601" s="1"/>
    </row>
    <row r="602" spans="1:21" ht="12.75" outlineLevel="3" x14ac:dyDescent="0.2">
      <c r="A602" t="s">
        <v>1482</v>
      </c>
      <c r="G602" s="1">
        <v>-1</v>
      </c>
      <c r="H602" s="1">
        <v>6.4</v>
      </c>
      <c r="I602" s="1"/>
      <c r="J602" s="1">
        <v>2.5</v>
      </c>
      <c r="K602" s="1">
        <f>PRODUCT(G602:J602)</f>
        <v>-16</v>
      </c>
      <c r="L602" s="1"/>
      <c r="M602" s="1"/>
      <c r="N602" s="1"/>
      <c r="O602" s="1"/>
      <c r="P602" s="1"/>
      <c r="Q602" s="1"/>
      <c r="R602" s="1"/>
      <c r="S602" s="1"/>
      <c r="T602" s="1"/>
      <c r="U602" s="1"/>
    </row>
    <row r="603" spans="1:21" ht="12.75" outlineLevel="3" x14ac:dyDescent="0.2">
      <c r="A603" t="s">
        <v>1483</v>
      </c>
      <c r="F603" t="s">
        <v>1755</v>
      </c>
      <c r="G603" s="1"/>
      <c r="H603" s="1"/>
      <c r="I603" s="1"/>
      <c r="J603" s="1"/>
      <c r="K603" s="1"/>
      <c r="L603" s="1"/>
      <c r="M603" s="1"/>
      <c r="N603" s="1"/>
      <c r="O603" s="1"/>
      <c r="P603" s="1"/>
      <c r="Q603" s="1"/>
      <c r="R603" s="1"/>
      <c r="S603" s="1"/>
      <c r="T603" s="1"/>
      <c r="U603" s="1"/>
    </row>
    <row r="604" spans="1:21" ht="12.75" outlineLevel="3" x14ac:dyDescent="0.2">
      <c r="A604" t="s">
        <v>1484</v>
      </c>
      <c r="G604" s="1">
        <v>1</v>
      </c>
      <c r="H604" s="1">
        <v>11.4</v>
      </c>
      <c r="I604" s="1"/>
      <c r="J604" s="1">
        <v>6.75</v>
      </c>
      <c r="K604" s="1">
        <f>PRODUCT(G604:J604)</f>
        <v>76.95</v>
      </c>
      <c r="L604" s="1"/>
      <c r="M604" s="1"/>
      <c r="N604" s="1"/>
      <c r="O604" s="1"/>
      <c r="P604" s="1"/>
      <c r="Q604" s="1"/>
      <c r="R604" s="1"/>
      <c r="S604" s="1"/>
      <c r="T604" s="1"/>
      <c r="U604" s="1"/>
    </row>
    <row r="605" spans="1:21" ht="12.75" outlineLevel="3" x14ac:dyDescent="0.2">
      <c r="A605" t="s">
        <v>1485</v>
      </c>
      <c r="G605" s="1">
        <v>-1</v>
      </c>
      <c r="H605" s="1">
        <v>2.6</v>
      </c>
      <c r="I605" s="1"/>
      <c r="J605" s="1">
        <v>5.4</v>
      </c>
      <c r="K605" s="1">
        <f>PRODUCT(G605:J605)</f>
        <v>-14.04</v>
      </c>
      <c r="L605" s="1"/>
      <c r="M605" s="1"/>
      <c r="N605" s="1"/>
      <c r="O605" s="1"/>
      <c r="P605" s="1"/>
      <c r="Q605" s="1"/>
      <c r="R605" s="1"/>
      <c r="S605" s="1"/>
      <c r="T605" s="1"/>
      <c r="U605" s="1"/>
    </row>
    <row r="606" spans="1:21" ht="12.75" outlineLevel="3" x14ac:dyDescent="0.2">
      <c r="A606" t="s">
        <v>1486</v>
      </c>
      <c r="G606" s="1">
        <v>-2</v>
      </c>
      <c r="H606" s="1">
        <v>1</v>
      </c>
      <c r="I606" s="1"/>
      <c r="J606" s="1">
        <v>2</v>
      </c>
      <c r="K606" s="1">
        <f>PRODUCT(G606:J606)</f>
        <v>-4</v>
      </c>
      <c r="L606" s="1"/>
      <c r="M606" s="1"/>
      <c r="N606" s="1"/>
      <c r="O606" s="1"/>
      <c r="P606" s="1"/>
      <c r="Q606" s="1"/>
      <c r="R606" s="1"/>
      <c r="S606" s="1"/>
      <c r="T606" s="1"/>
      <c r="U606" s="1"/>
    </row>
    <row r="607" spans="1:21" ht="12.75" outlineLevel="3" x14ac:dyDescent="0.2">
      <c r="A607" t="s">
        <v>1487</v>
      </c>
      <c r="G607" s="1">
        <v>-1</v>
      </c>
      <c r="H607" s="1">
        <v>1.5</v>
      </c>
      <c r="I607" s="1"/>
      <c r="J607" s="1">
        <v>2.1</v>
      </c>
      <c r="K607" s="1">
        <f>PRODUCT(G607:J607)</f>
        <v>-3.15</v>
      </c>
      <c r="L607" s="1"/>
      <c r="M607" s="1"/>
      <c r="N607" s="1"/>
      <c r="O607" s="1"/>
      <c r="P607" s="1"/>
      <c r="Q607" s="1"/>
      <c r="R607" s="1"/>
      <c r="S607" s="1"/>
      <c r="T607" s="1"/>
      <c r="U607" s="1"/>
    </row>
    <row r="608" spans="1:21" ht="12.75" outlineLevel="3" x14ac:dyDescent="0.2">
      <c r="A608" t="s">
        <v>1488</v>
      </c>
      <c r="F608" t="s">
        <v>1758</v>
      </c>
      <c r="G608" s="1"/>
      <c r="H608" s="1"/>
      <c r="I608" s="1"/>
      <c r="J608" s="1"/>
      <c r="K608" s="1"/>
      <c r="L608" s="1"/>
      <c r="M608" s="1"/>
      <c r="N608" s="1"/>
      <c r="O608" s="1"/>
      <c r="P608" s="1"/>
      <c r="Q608" s="1"/>
      <c r="R608" s="1"/>
      <c r="S608" s="1"/>
      <c r="T608" s="1"/>
      <c r="U608" s="1"/>
    </row>
    <row r="609" spans="1:21" ht="12.75" outlineLevel="3" x14ac:dyDescent="0.2">
      <c r="A609" t="s">
        <v>1489</v>
      </c>
      <c r="F609" t="s">
        <v>1753</v>
      </c>
      <c r="G609" s="1"/>
      <c r="H609" s="1"/>
      <c r="I609" s="1"/>
      <c r="J609" s="1"/>
      <c r="K609" s="1"/>
      <c r="L609" s="1"/>
      <c r="M609" s="1"/>
      <c r="N609" s="1"/>
      <c r="O609" s="1"/>
      <c r="P609" s="1"/>
      <c r="Q609" s="1"/>
      <c r="R609" s="1"/>
      <c r="S609" s="1"/>
      <c r="T609" s="1"/>
      <c r="U609" s="1"/>
    </row>
    <row r="610" spans="1:21" ht="12.75" outlineLevel="3" x14ac:dyDescent="0.2">
      <c r="A610" t="s">
        <v>1490</v>
      </c>
      <c r="G610" s="1">
        <v>1</v>
      </c>
      <c r="H610" s="1">
        <v>12.95</v>
      </c>
      <c r="I610" s="1"/>
      <c r="J610" s="1">
        <v>12</v>
      </c>
      <c r="K610" s="1">
        <f>PRODUCT(G610:J610)</f>
        <v>155.4</v>
      </c>
      <c r="L610" s="1"/>
      <c r="M610" s="1"/>
      <c r="N610" s="1"/>
      <c r="O610" s="1"/>
      <c r="P610" s="1"/>
      <c r="Q610" s="1"/>
      <c r="R610" s="1"/>
      <c r="S610" s="1"/>
      <c r="T610" s="1"/>
      <c r="U610" s="1"/>
    </row>
    <row r="611" spans="1:21" ht="12.75" outlineLevel="3" x14ac:dyDescent="0.2">
      <c r="A611" t="s">
        <v>1491</v>
      </c>
      <c r="G611" s="1">
        <v>-3</v>
      </c>
      <c r="H611" s="1">
        <v>0.35</v>
      </c>
      <c r="I611" s="1"/>
      <c r="J611" s="1">
        <v>1.25</v>
      </c>
      <c r="K611" s="1">
        <f>PRODUCT(G611:J611)</f>
        <v>-1.31</v>
      </c>
      <c r="L611" s="1"/>
      <c r="M611" s="1"/>
      <c r="N611" s="1"/>
      <c r="O611" s="1"/>
      <c r="P611" s="1"/>
      <c r="Q611" s="1"/>
      <c r="R611" s="1"/>
      <c r="S611" s="1"/>
      <c r="T611" s="1"/>
      <c r="U611" s="1"/>
    </row>
    <row r="612" spans="1:21" ht="12.75" outlineLevel="3" x14ac:dyDescent="0.2">
      <c r="A612" t="s">
        <v>1492</v>
      </c>
      <c r="G612" s="1">
        <v>-4</v>
      </c>
      <c r="H612" s="1">
        <v>0.75</v>
      </c>
      <c r="I612" s="1"/>
      <c r="J612" s="1">
        <v>0.85</v>
      </c>
      <c r="K612" s="1">
        <f>PRODUCT(G612:J612)</f>
        <v>-2.5499999999999998</v>
      </c>
      <c r="L612" s="1"/>
      <c r="M612" s="1"/>
      <c r="N612" s="1"/>
      <c r="O612" s="1"/>
      <c r="P612" s="1"/>
      <c r="Q612" s="1"/>
      <c r="R612" s="1"/>
      <c r="S612" s="1"/>
      <c r="T612" s="1"/>
      <c r="U612" s="1"/>
    </row>
    <row r="613" spans="1:21" ht="12.75" outlineLevel="3" x14ac:dyDescent="0.2">
      <c r="A613" t="s">
        <v>1493</v>
      </c>
      <c r="G613" s="1">
        <v>-1</v>
      </c>
      <c r="H613" s="1">
        <v>2.25</v>
      </c>
      <c r="I613" s="1"/>
      <c r="J613" s="1">
        <v>2.4500000000000002</v>
      </c>
      <c r="K613" s="1">
        <f>PRODUCT(G613:J613)</f>
        <v>-5.51</v>
      </c>
      <c r="L613" s="1"/>
      <c r="M613" s="1"/>
      <c r="N613" s="1"/>
      <c r="O613" s="1"/>
      <c r="P613" s="1"/>
      <c r="Q613" s="1"/>
      <c r="R613" s="1"/>
      <c r="S613" s="1"/>
      <c r="T613" s="1"/>
      <c r="U613" s="1"/>
    </row>
    <row r="614" spans="1:21" ht="12.75" outlineLevel="3" x14ac:dyDescent="0.2">
      <c r="A614" t="s">
        <v>1494</v>
      </c>
      <c r="G614" s="1">
        <v>-1</v>
      </c>
      <c r="H614" s="1">
        <v>1.2</v>
      </c>
      <c r="I614" s="1"/>
      <c r="J614" s="1">
        <v>2</v>
      </c>
      <c r="K614" s="1">
        <f>PRODUCT(G614:J614)</f>
        <v>-2.4</v>
      </c>
      <c r="L614" s="1"/>
      <c r="M614" s="1"/>
      <c r="N614" s="1"/>
      <c r="O614" s="1"/>
      <c r="P614" s="1"/>
      <c r="Q614" s="1"/>
      <c r="R614" s="1"/>
      <c r="S614" s="1"/>
      <c r="T614" s="1"/>
      <c r="U614" s="1"/>
    </row>
    <row r="615" spans="1:21" ht="12.75" outlineLevel="3" x14ac:dyDescent="0.2">
      <c r="A615" t="s">
        <v>1495</v>
      </c>
      <c r="F615" t="s">
        <v>1754</v>
      </c>
      <c r="G615" s="1"/>
      <c r="H615" s="1"/>
      <c r="I615" s="1"/>
      <c r="J615" s="1"/>
      <c r="K615" s="1"/>
      <c r="L615" s="1"/>
      <c r="M615" s="1"/>
      <c r="N615" s="1"/>
      <c r="O615" s="1"/>
      <c r="P615" s="1"/>
      <c r="Q615" s="1"/>
      <c r="R615" s="1"/>
      <c r="S615" s="1"/>
      <c r="T615" s="1"/>
      <c r="U615" s="1"/>
    </row>
    <row r="616" spans="1:21" ht="12.75" outlineLevel="3" x14ac:dyDescent="0.2">
      <c r="A616" t="s">
        <v>1496</v>
      </c>
      <c r="G616" s="1">
        <v>1</v>
      </c>
      <c r="H616" s="1">
        <v>6.45</v>
      </c>
      <c r="I616" s="1"/>
      <c r="J616" s="1">
        <v>4.8499999999999996</v>
      </c>
      <c r="K616" s="1">
        <f>PRODUCT(G616:J616)</f>
        <v>31.28</v>
      </c>
      <c r="L616" s="1"/>
      <c r="M616" s="1"/>
      <c r="N616" s="1"/>
      <c r="O616" s="1"/>
      <c r="P616" s="1"/>
      <c r="Q616" s="1"/>
      <c r="R616" s="1"/>
      <c r="S616" s="1"/>
      <c r="T616" s="1"/>
      <c r="U616" s="1"/>
    </row>
    <row r="617" spans="1:21" ht="12.75" outlineLevel="3" x14ac:dyDescent="0.2">
      <c r="A617" t="s">
        <v>1497</v>
      </c>
      <c r="G617" s="1">
        <v>-1</v>
      </c>
      <c r="H617" s="1">
        <v>1.25</v>
      </c>
      <c r="I617" s="1"/>
      <c r="J617" s="1">
        <v>2</v>
      </c>
      <c r="K617" s="1">
        <f>PRODUCT(G617:J617)</f>
        <v>-2.5</v>
      </c>
      <c r="L617" s="1"/>
      <c r="M617" s="1"/>
      <c r="N617" s="1"/>
      <c r="O617" s="1"/>
      <c r="P617" s="1"/>
      <c r="Q617" s="1"/>
      <c r="R617" s="1"/>
      <c r="S617" s="1"/>
      <c r="T617" s="1"/>
      <c r="U617" s="1"/>
    </row>
    <row r="618" spans="1:21" ht="12.75" outlineLevel="3" x14ac:dyDescent="0.2">
      <c r="A618" t="s">
        <v>1498</v>
      </c>
      <c r="G618" s="1">
        <v>-1</v>
      </c>
      <c r="H618" s="1">
        <v>0.8</v>
      </c>
      <c r="I618" s="1"/>
      <c r="J618" s="1">
        <v>1</v>
      </c>
      <c r="K618" s="1">
        <f>PRODUCT(G618:J618)</f>
        <v>-0.8</v>
      </c>
      <c r="L618" s="1"/>
      <c r="M618" s="1"/>
      <c r="N618" s="1"/>
      <c r="O618" s="1"/>
      <c r="P618" s="1"/>
      <c r="Q618" s="1"/>
      <c r="R618" s="1"/>
      <c r="S618" s="1"/>
      <c r="T618" s="1"/>
      <c r="U618" s="1"/>
    </row>
    <row r="619" spans="1:21" ht="12.75" outlineLevel="3" x14ac:dyDescent="0.2">
      <c r="A619" t="s">
        <v>1499</v>
      </c>
      <c r="F619" t="s">
        <v>1755</v>
      </c>
      <c r="G619" s="1"/>
      <c r="H619" s="1"/>
      <c r="I619" s="1"/>
      <c r="J619" s="1"/>
      <c r="K619" s="1"/>
      <c r="L619" s="1"/>
      <c r="M619" s="1"/>
      <c r="N619" s="1"/>
      <c r="O619" s="1"/>
      <c r="P619" s="1"/>
      <c r="Q619" s="1"/>
      <c r="R619" s="1"/>
      <c r="S619" s="1"/>
      <c r="T619" s="1"/>
      <c r="U619" s="1"/>
    </row>
    <row r="620" spans="1:21" ht="12.75" outlineLevel="3" x14ac:dyDescent="0.2">
      <c r="A620" t="s">
        <v>1500</v>
      </c>
      <c r="G620" s="1">
        <v>1</v>
      </c>
      <c r="H620" s="1">
        <v>18.25</v>
      </c>
      <c r="I620" s="1"/>
      <c r="J620" s="1">
        <v>6.4</v>
      </c>
      <c r="K620" s="1">
        <f t="shared" ref="K620:K625" si="5">PRODUCT(G620:J620)</f>
        <v>116.8</v>
      </c>
      <c r="L620" s="1"/>
      <c r="M620" s="1"/>
      <c r="N620" s="1"/>
      <c r="O620" s="1"/>
      <c r="P620" s="1"/>
      <c r="Q620" s="1"/>
      <c r="R620" s="1"/>
      <c r="S620" s="1"/>
      <c r="T620" s="1"/>
      <c r="U620" s="1"/>
    </row>
    <row r="621" spans="1:21" ht="12.75" outlineLevel="3" x14ac:dyDescent="0.2">
      <c r="A621" t="s">
        <v>1501</v>
      </c>
      <c r="G621" s="1">
        <v>-2</v>
      </c>
      <c r="H621" s="1">
        <v>0.8</v>
      </c>
      <c r="I621" s="1"/>
      <c r="J621" s="1">
        <v>1</v>
      </c>
      <c r="K621" s="1">
        <f t="shared" si="5"/>
        <v>-1.6</v>
      </c>
      <c r="L621" s="1"/>
      <c r="M621" s="1"/>
      <c r="N621" s="1"/>
      <c r="O621" s="1"/>
      <c r="P621" s="1"/>
      <c r="Q621" s="1"/>
      <c r="R621" s="1"/>
      <c r="S621" s="1"/>
      <c r="T621" s="1"/>
      <c r="U621" s="1"/>
    </row>
    <row r="622" spans="1:21" ht="12.75" outlineLevel="3" x14ac:dyDescent="0.2">
      <c r="A622" t="s">
        <v>1502</v>
      </c>
      <c r="G622" s="1">
        <v>-1</v>
      </c>
      <c r="H622" s="1">
        <v>0.7</v>
      </c>
      <c r="I622" s="1"/>
      <c r="J622" s="1">
        <v>0.85</v>
      </c>
      <c r="K622" s="1">
        <f t="shared" si="5"/>
        <v>-0.6</v>
      </c>
      <c r="L622" s="1"/>
      <c r="M622" s="1"/>
      <c r="N622" s="1"/>
      <c r="O622" s="1"/>
      <c r="P622" s="1"/>
      <c r="Q622" s="1"/>
      <c r="R622" s="1"/>
      <c r="S622" s="1"/>
      <c r="T622" s="1"/>
      <c r="U622" s="1"/>
    </row>
    <row r="623" spans="1:21" ht="12.75" outlineLevel="3" x14ac:dyDescent="0.2">
      <c r="A623" t="s">
        <v>1503</v>
      </c>
      <c r="G623" s="1">
        <v>-1</v>
      </c>
      <c r="H623" s="1">
        <v>0.55000000000000004</v>
      </c>
      <c r="I623" s="1"/>
      <c r="J623" s="1">
        <v>0.65</v>
      </c>
      <c r="K623" s="1">
        <f t="shared" si="5"/>
        <v>-0.36</v>
      </c>
      <c r="L623" s="1"/>
      <c r="M623" s="1"/>
      <c r="N623" s="1"/>
      <c r="O623" s="1"/>
      <c r="P623" s="1"/>
      <c r="Q623" s="1"/>
      <c r="R623" s="1"/>
      <c r="S623" s="1"/>
      <c r="T623" s="1"/>
      <c r="U623" s="1"/>
    </row>
    <row r="624" spans="1:21" ht="12.75" outlineLevel="3" x14ac:dyDescent="0.2">
      <c r="A624" t="s">
        <v>1504</v>
      </c>
      <c r="G624" s="1">
        <v>-2</v>
      </c>
      <c r="H624" s="1">
        <v>0.4</v>
      </c>
      <c r="I624" s="1"/>
      <c r="J624" s="1">
        <v>0.55000000000000004</v>
      </c>
      <c r="K624" s="1">
        <f t="shared" si="5"/>
        <v>-0.44</v>
      </c>
      <c r="L624" s="1"/>
      <c r="M624" s="1"/>
      <c r="N624" s="1"/>
      <c r="O624" s="1"/>
      <c r="P624" s="1"/>
      <c r="Q624" s="1"/>
      <c r="R624" s="1"/>
      <c r="S624" s="1"/>
      <c r="T624" s="1"/>
      <c r="U624" s="1"/>
    </row>
    <row r="625" spans="1:21" ht="12.75" outlineLevel="3" x14ac:dyDescent="0.2">
      <c r="A625" t="s">
        <v>1505</v>
      </c>
      <c r="G625" s="1">
        <v>-1</v>
      </c>
      <c r="H625" s="1">
        <v>6.3</v>
      </c>
      <c r="I625" s="1"/>
      <c r="J625" s="1">
        <v>2.7</v>
      </c>
      <c r="K625" s="1">
        <f t="shared" si="5"/>
        <v>-17.010000000000002</v>
      </c>
      <c r="L625" s="1"/>
      <c r="M625" s="1"/>
      <c r="N625" s="1"/>
      <c r="O625" s="1"/>
      <c r="P625" s="1"/>
      <c r="Q625" s="1"/>
      <c r="R625" s="1"/>
      <c r="S625" s="1"/>
      <c r="T625" s="1"/>
      <c r="U625" s="1"/>
    </row>
    <row r="626" spans="1:21" ht="12.75" outlineLevel="3" x14ac:dyDescent="0.2">
      <c r="A626" t="s">
        <v>1506</v>
      </c>
      <c r="F626" t="s">
        <v>1756</v>
      </c>
      <c r="G626" s="1"/>
      <c r="H626" s="1"/>
      <c r="I626" s="1"/>
      <c r="J626" s="1"/>
      <c r="K626" s="1"/>
      <c r="L626" s="1"/>
      <c r="M626" s="1"/>
      <c r="N626" s="1"/>
      <c r="O626" s="1"/>
      <c r="P626" s="1"/>
      <c r="Q626" s="1"/>
      <c r="R626" s="1"/>
      <c r="S626" s="1"/>
      <c r="T626" s="1"/>
      <c r="U626" s="1"/>
    </row>
    <row r="627" spans="1:21" ht="12.75" outlineLevel="3" x14ac:dyDescent="0.2">
      <c r="A627" t="s">
        <v>1507</v>
      </c>
      <c r="G627" s="1">
        <v>1</v>
      </c>
      <c r="H627" s="1">
        <v>2.4</v>
      </c>
      <c r="I627" s="1"/>
      <c r="J627" s="1">
        <v>6.85</v>
      </c>
      <c r="K627" s="1">
        <f>PRODUCT(G627:J627)</f>
        <v>16.440000000000001</v>
      </c>
      <c r="L627" s="1"/>
      <c r="M627" s="1"/>
      <c r="N627" s="1"/>
      <c r="O627" s="1"/>
      <c r="P627" s="1"/>
      <c r="Q627" s="1"/>
      <c r="R627" s="1"/>
      <c r="S627" s="1"/>
      <c r="T627" s="1"/>
      <c r="U627" s="1"/>
    </row>
    <row r="628" spans="1:21" ht="12.75" outlineLevel="3" x14ac:dyDescent="0.2">
      <c r="A628" t="s">
        <v>1508</v>
      </c>
      <c r="G628" s="1">
        <v>-1</v>
      </c>
      <c r="H628" s="1">
        <v>0.25</v>
      </c>
      <c r="I628" s="1"/>
      <c r="J628" s="1">
        <v>1</v>
      </c>
      <c r="K628" s="1">
        <f>PRODUCT(G628:J628)</f>
        <v>-0.25</v>
      </c>
      <c r="L628" s="1"/>
      <c r="M628" s="1"/>
      <c r="N628" s="1"/>
      <c r="O628" s="1"/>
      <c r="P628" s="1"/>
      <c r="Q628" s="1"/>
      <c r="R628" s="1"/>
      <c r="S628" s="1"/>
      <c r="T628" s="1"/>
      <c r="U628" s="1"/>
    </row>
    <row r="629" spans="1:21" ht="12.75" outlineLevel="3" x14ac:dyDescent="0.2">
      <c r="A629" t="s">
        <v>1509</v>
      </c>
      <c r="G629" s="1">
        <v>-1</v>
      </c>
      <c r="H629" s="1">
        <v>1.5</v>
      </c>
      <c r="I629" s="1"/>
      <c r="J629" s="1">
        <v>2.5</v>
      </c>
      <c r="K629" s="1">
        <f>PRODUCT(G629:J629)</f>
        <v>-3.75</v>
      </c>
      <c r="L629" s="1"/>
      <c r="M629" s="1"/>
      <c r="N629" s="1"/>
      <c r="O629" s="1"/>
      <c r="P629" s="1"/>
      <c r="Q629" s="1"/>
      <c r="R629" s="1"/>
      <c r="S629" s="1"/>
      <c r="T629" s="1"/>
      <c r="U629" s="1"/>
    </row>
    <row r="630" spans="1:21" ht="12.75" outlineLevel="3" x14ac:dyDescent="0.2">
      <c r="A630" t="s">
        <v>1510</v>
      </c>
      <c r="F630" t="s">
        <v>1759</v>
      </c>
      <c r="G630" s="1"/>
      <c r="H630" s="1"/>
      <c r="I630" s="1"/>
      <c r="J630" s="1"/>
      <c r="K630" s="1"/>
      <c r="L630" s="1"/>
      <c r="M630" s="1"/>
      <c r="N630" s="1"/>
      <c r="O630" s="1"/>
      <c r="P630" s="1"/>
      <c r="Q630" s="1"/>
      <c r="R630" s="1"/>
      <c r="S630" s="1"/>
      <c r="T630" s="1"/>
      <c r="U630" s="1"/>
    </row>
    <row r="631" spans="1:21" ht="12.75" outlineLevel="3" x14ac:dyDescent="0.2">
      <c r="A631" t="s">
        <v>1511</v>
      </c>
      <c r="F631" t="s">
        <v>1753</v>
      </c>
      <c r="G631" s="1"/>
      <c r="H631" s="1"/>
      <c r="I631" s="1"/>
      <c r="J631" s="1"/>
      <c r="K631" s="1"/>
      <c r="L631" s="1"/>
      <c r="M631" s="1"/>
      <c r="N631" s="1"/>
      <c r="O631" s="1"/>
      <c r="P631" s="1"/>
      <c r="Q631" s="1"/>
      <c r="R631" s="1"/>
      <c r="S631" s="1"/>
      <c r="T631" s="1"/>
      <c r="U631" s="1"/>
    </row>
    <row r="632" spans="1:21" ht="12.75" outlineLevel="3" x14ac:dyDescent="0.2">
      <c r="A632" t="s">
        <v>1512</v>
      </c>
      <c r="G632" s="1">
        <v>1</v>
      </c>
      <c r="H632" s="1">
        <v>10</v>
      </c>
      <c r="I632" s="1"/>
      <c r="J632" s="1">
        <v>13.1</v>
      </c>
      <c r="K632" s="1">
        <f>PRODUCT(G632:J632)</f>
        <v>131</v>
      </c>
      <c r="L632" s="1"/>
      <c r="M632" s="1"/>
      <c r="N632" s="1"/>
      <c r="O632" s="1"/>
      <c r="P632" s="1"/>
      <c r="Q632" s="1"/>
      <c r="R632" s="1"/>
      <c r="S632" s="1"/>
      <c r="T632" s="1"/>
      <c r="U632" s="1"/>
    </row>
    <row r="633" spans="1:21" ht="12.75" outlineLevel="3" x14ac:dyDescent="0.2">
      <c r="A633" t="s">
        <v>1513</v>
      </c>
      <c r="G633" s="1">
        <v>-1</v>
      </c>
      <c r="H633" s="1">
        <v>2.6</v>
      </c>
      <c r="I633" s="1"/>
      <c r="J633" s="1">
        <v>5.5</v>
      </c>
      <c r="K633" s="1">
        <f>PRODUCT(G633:J633)</f>
        <v>-14.3</v>
      </c>
      <c r="L633" s="1"/>
      <c r="M633" s="1"/>
      <c r="N633" s="1"/>
      <c r="O633" s="1"/>
      <c r="P633" s="1"/>
      <c r="Q633" s="1"/>
      <c r="R633" s="1"/>
      <c r="S633" s="1"/>
      <c r="T633" s="1"/>
      <c r="U633" s="1"/>
    </row>
    <row r="634" spans="1:21" ht="12.75" outlineLevel="3" x14ac:dyDescent="0.2">
      <c r="A634" t="s">
        <v>1514</v>
      </c>
      <c r="G634" s="1">
        <v>-4</v>
      </c>
      <c r="H634" s="1">
        <v>0.15</v>
      </c>
      <c r="I634" s="1"/>
      <c r="J634" s="1">
        <v>0.9</v>
      </c>
      <c r="K634" s="1">
        <f>PRODUCT(G634:J634)</f>
        <v>-0.54</v>
      </c>
      <c r="L634" s="1"/>
      <c r="M634" s="1"/>
      <c r="N634" s="1"/>
      <c r="O634" s="1"/>
      <c r="P634" s="1"/>
      <c r="Q634" s="1"/>
      <c r="R634" s="1"/>
      <c r="S634" s="1"/>
      <c r="T634" s="1"/>
      <c r="U634" s="1"/>
    </row>
    <row r="635" spans="1:21" ht="12.75" outlineLevel="3" x14ac:dyDescent="0.2">
      <c r="A635" t="s">
        <v>1515</v>
      </c>
      <c r="F635" t="s">
        <v>1755</v>
      </c>
      <c r="G635" s="1"/>
      <c r="H635" s="1"/>
      <c r="I635" s="1"/>
      <c r="J635" s="1"/>
      <c r="K635" s="1"/>
      <c r="L635" s="1"/>
      <c r="M635" s="1"/>
      <c r="N635" s="1"/>
      <c r="O635" s="1"/>
      <c r="P635" s="1"/>
      <c r="Q635" s="1"/>
      <c r="R635" s="1"/>
      <c r="S635" s="1"/>
      <c r="T635" s="1"/>
      <c r="U635" s="1"/>
    </row>
    <row r="636" spans="1:21" ht="12.75" outlineLevel="3" x14ac:dyDescent="0.2">
      <c r="A636" t="s">
        <v>1516</v>
      </c>
      <c r="G636" s="1">
        <v>1</v>
      </c>
      <c r="H636" s="1">
        <v>11.35</v>
      </c>
      <c r="I636" s="1"/>
      <c r="J636" s="1">
        <v>8</v>
      </c>
      <c r="K636" s="1">
        <f>PRODUCT(G636:J636)</f>
        <v>90.8</v>
      </c>
      <c r="L636" s="1"/>
      <c r="M636" s="1"/>
      <c r="N636" s="1"/>
      <c r="O636" s="1"/>
      <c r="P636" s="1"/>
      <c r="Q636" s="1"/>
      <c r="R636" s="1"/>
      <c r="S636" s="1"/>
      <c r="T636" s="1"/>
      <c r="U636" s="1"/>
    </row>
    <row r="637" spans="1:21" ht="12.75" outlineLevel="3" x14ac:dyDescent="0.2">
      <c r="A637" t="s">
        <v>1517</v>
      </c>
      <c r="G637" s="1">
        <v>-2</v>
      </c>
      <c r="H637" s="1">
        <v>0.15</v>
      </c>
      <c r="I637" s="1"/>
      <c r="J637" s="1">
        <v>0.6</v>
      </c>
      <c r="K637" s="1">
        <f>PRODUCT(G637:J637)</f>
        <v>-0.18</v>
      </c>
      <c r="L637" s="1"/>
      <c r="M637" s="1"/>
      <c r="N637" s="1"/>
      <c r="O637" s="1"/>
      <c r="P637" s="1"/>
      <c r="Q637" s="1"/>
      <c r="R637" s="1"/>
      <c r="S637" s="1"/>
      <c r="T637" s="1"/>
      <c r="U637" s="1"/>
    </row>
    <row r="638" spans="1:21" ht="12.75" outlineLevel="3" x14ac:dyDescent="0.2">
      <c r="A638" t="s">
        <v>1518</v>
      </c>
      <c r="G638" s="1">
        <v>-1</v>
      </c>
      <c r="H638" s="1">
        <v>0.4</v>
      </c>
      <c r="I638" s="1"/>
      <c r="J638" s="1">
        <v>0.85</v>
      </c>
      <c r="K638" s="1">
        <f>PRODUCT(G638:J638)</f>
        <v>-0.34</v>
      </c>
      <c r="L638" s="1"/>
      <c r="M638" s="1"/>
      <c r="N638" s="1"/>
      <c r="O638" s="1"/>
      <c r="P638" s="1"/>
      <c r="Q638" s="1"/>
      <c r="R638" s="1"/>
      <c r="S638" s="1"/>
      <c r="T638" s="1"/>
      <c r="U638" s="1"/>
    </row>
    <row r="639" spans="1:21" ht="12.75" outlineLevel="3" x14ac:dyDescent="0.2">
      <c r="A639" t="s">
        <v>1519</v>
      </c>
      <c r="G639" s="1">
        <v>-1</v>
      </c>
      <c r="H639" s="1">
        <v>0.4</v>
      </c>
      <c r="I639" s="1"/>
      <c r="J639" s="1">
        <v>0.65</v>
      </c>
      <c r="K639" s="1">
        <f>PRODUCT(G639:J639)</f>
        <v>-0.26</v>
      </c>
      <c r="L639" s="1"/>
      <c r="M639" s="1"/>
      <c r="N639" s="1"/>
      <c r="O639" s="1"/>
      <c r="P639" s="1"/>
      <c r="Q639" s="1"/>
      <c r="R639" s="1"/>
      <c r="S639" s="1"/>
      <c r="T639" s="1"/>
      <c r="U639" s="1"/>
    </row>
    <row r="640" spans="1:21" ht="12.75" outlineLevel="3" x14ac:dyDescent="0.2">
      <c r="A640" t="s">
        <v>1520</v>
      </c>
      <c r="B640" t="s">
        <v>439</v>
      </c>
      <c r="G640" s="1"/>
      <c r="H640" s="1"/>
      <c r="I640" s="1"/>
      <c r="J640" s="1"/>
      <c r="K640" s="1"/>
      <c r="L640" s="1">
        <f>SUM(K576:K639)</f>
        <v>1080.1600000000001</v>
      </c>
      <c r="M640" s="1"/>
      <c r="N640" s="1"/>
      <c r="O640" s="1"/>
      <c r="P640" s="1"/>
      <c r="Q640" s="1"/>
      <c r="R640" s="1"/>
      <c r="S640" s="1"/>
      <c r="T640" s="1"/>
      <c r="U640" s="1"/>
    </row>
    <row r="641" spans="1:21" ht="12.75" outlineLevel="3" x14ac:dyDescent="0.2">
      <c r="A641" t="s">
        <v>1521</v>
      </c>
      <c r="B641" t="s">
        <v>1632</v>
      </c>
      <c r="F641" t="s">
        <v>1633</v>
      </c>
      <c r="G641" s="1"/>
      <c r="H641" s="1"/>
      <c r="I641" s="1"/>
      <c r="J641" s="1"/>
      <c r="K641" s="1">
        <f>SUM(K576:K640)</f>
        <v>1080.1600000000001</v>
      </c>
      <c r="L641" s="1"/>
      <c r="M641" s="1"/>
      <c r="N641" s="1"/>
      <c r="O641" s="1"/>
      <c r="P641" s="1"/>
      <c r="Q641" s="1"/>
      <c r="R641" s="1"/>
      <c r="S641" s="1"/>
      <c r="T641" s="1"/>
      <c r="U641" s="1"/>
    </row>
    <row r="642" spans="1:21" ht="12.75" outlineLevel="3" x14ac:dyDescent="0.2">
      <c r="A642" t="s">
        <v>1522</v>
      </c>
      <c r="G642" s="1"/>
      <c r="H642" s="1"/>
      <c r="I642" s="1"/>
      <c r="J642" s="1"/>
      <c r="K642" s="1"/>
      <c r="L642" s="1"/>
      <c r="M642" s="1"/>
      <c r="N642" s="1"/>
      <c r="O642" s="1"/>
      <c r="P642" s="1"/>
      <c r="Q642" s="1"/>
      <c r="R642" s="1"/>
      <c r="S642" s="1"/>
      <c r="T642" s="1"/>
      <c r="U642" s="1"/>
    </row>
    <row r="643" spans="1:21" ht="12.75" outlineLevel="1" x14ac:dyDescent="0.2">
      <c r="A643" t="s">
        <v>1523</v>
      </c>
      <c r="B643" t="s">
        <v>959</v>
      </c>
      <c r="C643" t="s">
        <v>1760</v>
      </c>
      <c r="D643" t="s">
        <v>1240</v>
      </c>
      <c r="E643" t="s">
        <v>133</v>
      </c>
      <c r="F643" t="s">
        <v>1241</v>
      </c>
      <c r="G643" s="1"/>
      <c r="H643" s="1"/>
      <c r="I643" s="1"/>
      <c r="J643" s="1"/>
      <c r="K643" s="1"/>
      <c r="L643" s="1">
        <f>K652</f>
        <v>137.69999999999999</v>
      </c>
      <c r="M643" s="1">
        <f>'Cuadro de Precios'!H379</f>
        <v>0</v>
      </c>
      <c r="N643" s="1">
        <f>(L643*M643)</f>
        <v>0</v>
      </c>
      <c r="O643" s="1">
        <f>N643</f>
        <v>0</v>
      </c>
      <c r="P643" s="1">
        <v>137.69999999999999</v>
      </c>
      <c r="Q643" s="1">
        <f>'Cuadro de Precios'!I379</f>
        <v>0</v>
      </c>
      <c r="R643" s="1">
        <f>PRODUCT(P643:Q643)</f>
        <v>0</v>
      </c>
      <c r="S643" s="1">
        <f>(L643-P643)</f>
        <v>0</v>
      </c>
      <c r="T643" s="1">
        <f>(M643-Q643)</f>
        <v>0</v>
      </c>
      <c r="U643" s="1">
        <f>(O643-R643)</f>
        <v>0</v>
      </c>
    </row>
    <row r="644" spans="1:21" ht="12.75" outlineLevel="2" x14ac:dyDescent="0.2">
      <c r="A644" t="s">
        <v>1524</v>
      </c>
      <c r="B644" t="s">
        <v>1631</v>
      </c>
      <c r="F644" t="s">
        <v>1242</v>
      </c>
      <c r="G644" s="1"/>
      <c r="H644" s="1"/>
      <c r="I644" s="1"/>
      <c r="J644" s="1"/>
      <c r="K644" s="1"/>
      <c r="L644" s="1"/>
      <c r="M644" s="1"/>
      <c r="N644" s="1"/>
      <c r="O644" s="1"/>
      <c r="P644" s="1"/>
      <c r="Q644" s="1"/>
      <c r="R644" s="1"/>
      <c r="S644" s="1"/>
      <c r="T644" s="1"/>
      <c r="U644" s="1"/>
    </row>
    <row r="645" spans="1:21" ht="12.75" outlineLevel="3" x14ac:dyDescent="0.2">
      <c r="A645" t="s">
        <v>1525</v>
      </c>
      <c r="F645" t="s">
        <v>1758</v>
      </c>
      <c r="G645" s="1"/>
      <c r="H645" s="1"/>
      <c r="I645" s="1"/>
      <c r="J645" s="1"/>
      <c r="K645" s="1"/>
      <c r="L645" s="1"/>
      <c r="M645" s="1"/>
      <c r="N645" s="1"/>
      <c r="O645" s="1"/>
      <c r="P645" s="1"/>
      <c r="Q645" s="1"/>
      <c r="R645" s="1"/>
      <c r="S645" s="1"/>
      <c r="T645" s="1"/>
      <c r="U645" s="1"/>
    </row>
    <row r="646" spans="1:21" ht="12.75" outlineLevel="3" x14ac:dyDescent="0.2">
      <c r="A646" t="s">
        <v>1526</v>
      </c>
      <c r="F646" t="s">
        <v>1761</v>
      </c>
      <c r="G646" s="1"/>
      <c r="H646" s="1"/>
      <c r="I646" s="1"/>
      <c r="J646" s="1"/>
      <c r="K646" s="1"/>
      <c r="L646" s="1"/>
      <c r="M646" s="1"/>
      <c r="N646" s="1"/>
      <c r="O646" s="1"/>
      <c r="P646" s="1"/>
      <c r="Q646" s="1"/>
      <c r="R646" s="1"/>
      <c r="S646" s="1"/>
      <c r="T646" s="1"/>
      <c r="U646" s="1"/>
    </row>
    <row r="647" spans="1:21" ht="12.75" outlineLevel="3" x14ac:dyDescent="0.2">
      <c r="A647" t="s">
        <v>1527</v>
      </c>
      <c r="G647" s="1">
        <v>1</v>
      </c>
      <c r="H647" s="1">
        <v>12.95</v>
      </c>
      <c r="I647" s="1"/>
      <c r="J647" s="1">
        <v>6</v>
      </c>
      <c r="K647" s="1">
        <f>PRODUCT(G647:J647)</f>
        <v>77.7</v>
      </c>
      <c r="L647" s="1"/>
      <c r="M647" s="1"/>
      <c r="N647" s="1"/>
      <c r="O647" s="1"/>
      <c r="P647" s="1"/>
      <c r="Q647" s="1"/>
      <c r="R647" s="1"/>
      <c r="S647" s="1"/>
      <c r="T647" s="1"/>
      <c r="U647" s="1"/>
    </row>
    <row r="648" spans="1:21" ht="12.75" outlineLevel="3" x14ac:dyDescent="0.2">
      <c r="A648" t="s">
        <v>1528</v>
      </c>
      <c r="F648" t="s">
        <v>1762</v>
      </c>
      <c r="G648" s="1"/>
      <c r="H648" s="1"/>
      <c r="I648" s="1"/>
      <c r="J648" s="1"/>
      <c r="K648" s="1"/>
      <c r="L648" s="1"/>
      <c r="M648" s="1"/>
      <c r="N648" s="1"/>
      <c r="O648" s="1"/>
      <c r="P648" s="1"/>
      <c r="Q648" s="1"/>
      <c r="R648" s="1"/>
      <c r="S648" s="1"/>
      <c r="T648" s="1"/>
      <c r="U648" s="1"/>
    </row>
    <row r="649" spans="1:21" ht="12.75" outlineLevel="3" x14ac:dyDescent="0.2">
      <c r="A649" t="s">
        <v>1529</v>
      </c>
      <c r="F649" t="s">
        <v>1761</v>
      </c>
      <c r="G649" s="1"/>
      <c r="H649" s="1"/>
      <c r="I649" s="1"/>
      <c r="J649" s="1"/>
      <c r="K649" s="1"/>
      <c r="L649" s="1"/>
      <c r="M649" s="1"/>
      <c r="N649" s="1"/>
      <c r="O649" s="1"/>
      <c r="P649" s="1"/>
      <c r="Q649" s="1"/>
      <c r="R649" s="1"/>
      <c r="S649" s="1"/>
      <c r="T649" s="1"/>
      <c r="U649" s="1"/>
    </row>
    <row r="650" spans="1:21" ht="12.75" outlineLevel="3" x14ac:dyDescent="0.2">
      <c r="A650" t="s">
        <v>1530</v>
      </c>
      <c r="G650" s="1">
        <v>1</v>
      </c>
      <c r="H650" s="1">
        <v>10</v>
      </c>
      <c r="I650" s="1"/>
      <c r="J650" s="1">
        <v>6</v>
      </c>
      <c r="K650" s="1">
        <f>PRODUCT(G650:J650)</f>
        <v>60</v>
      </c>
      <c r="L650" s="1"/>
      <c r="M650" s="1"/>
      <c r="N650" s="1"/>
      <c r="O650" s="1"/>
      <c r="P650" s="1"/>
      <c r="Q650" s="1"/>
      <c r="R650" s="1"/>
      <c r="S650" s="1"/>
      <c r="T650" s="1"/>
      <c r="U650" s="1"/>
    </row>
    <row r="651" spans="1:21" ht="12.75" outlineLevel="3" x14ac:dyDescent="0.2">
      <c r="A651" t="s">
        <v>1531</v>
      </c>
      <c r="B651" t="s">
        <v>439</v>
      </c>
      <c r="G651" s="1"/>
      <c r="H651" s="1"/>
      <c r="I651" s="1"/>
      <c r="J651" s="1"/>
      <c r="K651" s="1"/>
      <c r="L651" s="1">
        <f>SUM(K645:K650)</f>
        <v>137.69999999999999</v>
      </c>
      <c r="M651" s="1"/>
      <c r="N651" s="1"/>
      <c r="O651" s="1"/>
      <c r="P651" s="1"/>
      <c r="Q651" s="1"/>
      <c r="R651" s="1"/>
      <c r="S651" s="1"/>
      <c r="T651" s="1"/>
      <c r="U651" s="1"/>
    </row>
    <row r="652" spans="1:21" ht="12.75" outlineLevel="3" x14ac:dyDescent="0.2">
      <c r="A652" t="s">
        <v>1532</v>
      </c>
      <c r="B652" t="s">
        <v>1632</v>
      </c>
      <c r="F652" t="s">
        <v>1633</v>
      </c>
      <c r="G652" s="1"/>
      <c r="H652" s="1"/>
      <c r="I652" s="1"/>
      <c r="J652" s="1"/>
      <c r="K652" s="1">
        <f>SUM(K645:K651)</f>
        <v>137.69999999999999</v>
      </c>
      <c r="L652" s="1"/>
      <c r="M652" s="1"/>
      <c r="N652" s="1"/>
      <c r="O652" s="1"/>
      <c r="P652" s="1"/>
      <c r="Q652" s="1"/>
      <c r="R652" s="1"/>
      <c r="S652" s="1"/>
      <c r="T652" s="1"/>
      <c r="U652" s="1"/>
    </row>
    <row r="653" spans="1:21" ht="12.75" outlineLevel="3" x14ac:dyDescent="0.2">
      <c r="A653" t="s">
        <v>1533</v>
      </c>
      <c r="G653" s="1"/>
      <c r="H653" s="1"/>
      <c r="I653" s="1"/>
      <c r="J653" s="1"/>
      <c r="K653" s="1"/>
      <c r="L653" s="1"/>
      <c r="M653" s="1"/>
      <c r="N653" s="1"/>
      <c r="O653" s="1"/>
      <c r="P653" s="1"/>
      <c r="Q653" s="1"/>
      <c r="R653" s="1"/>
      <c r="S653" s="1"/>
      <c r="T653" s="1"/>
      <c r="U653" s="1"/>
    </row>
    <row r="654" spans="1:21" ht="12.75" outlineLevel="1" x14ac:dyDescent="0.2">
      <c r="A654" t="s">
        <v>1534</v>
      </c>
      <c r="B654" t="s">
        <v>959</v>
      </c>
      <c r="C654" t="s">
        <v>1763</v>
      </c>
      <c r="D654" t="s">
        <v>1224</v>
      </c>
      <c r="E654" t="s">
        <v>133</v>
      </c>
      <c r="F654" t="s">
        <v>1225</v>
      </c>
      <c r="G654" s="1"/>
      <c r="H654" s="1"/>
      <c r="I654" s="1"/>
      <c r="J654" s="1"/>
      <c r="K654" s="1"/>
      <c r="L654" s="1">
        <f>K666</f>
        <v>167.1</v>
      </c>
      <c r="M654" s="1">
        <f>'Cuadro de Precios'!H375</f>
        <v>0</v>
      </c>
      <c r="N654" s="1">
        <f>(L654*M654)</f>
        <v>0</v>
      </c>
      <c r="O654" s="1">
        <f>N654</f>
        <v>0</v>
      </c>
      <c r="P654" s="1">
        <v>167.1</v>
      </c>
      <c r="Q654" s="1">
        <f>'Cuadro de Precios'!I375</f>
        <v>0</v>
      </c>
      <c r="R654" s="1">
        <f>PRODUCT(P654:Q654)</f>
        <v>0</v>
      </c>
      <c r="S654" s="1">
        <f>(L654-P654)</f>
        <v>0</v>
      </c>
      <c r="T654" s="1">
        <f>(M654-Q654)</f>
        <v>0</v>
      </c>
      <c r="U654" s="1">
        <f>(O654-R654)</f>
        <v>0</v>
      </c>
    </row>
    <row r="655" spans="1:21" ht="12.75" outlineLevel="2" x14ac:dyDescent="0.2">
      <c r="A655" t="s">
        <v>1535</v>
      </c>
      <c r="B655" t="s">
        <v>1631</v>
      </c>
      <c r="F655" t="s">
        <v>1226</v>
      </c>
      <c r="G655" s="1"/>
      <c r="H655" s="1"/>
      <c r="I655" s="1"/>
      <c r="J655" s="1"/>
      <c r="K655" s="1"/>
      <c r="L655" s="1"/>
      <c r="M655" s="1"/>
      <c r="N655" s="1"/>
      <c r="O655" s="1"/>
      <c r="P655" s="1"/>
      <c r="Q655" s="1"/>
      <c r="R655" s="1"/>
      <c r="S655" s="1"/>
      <c r="T655" s="1"/>
      <c r="U655" s="1"/>
    </row>
    <row r="656" spans="1:21" ht="12.75" outlineLevel="3" x14ac:dyDescent="0.2">
      <c r="A656" t="s">
        <v>1536</v>
      </c>
      <c r="F656" t="s">
        <v>1758</v>
      </c>
      <c r="G656" s="1"/>
      <c r="H656" s="1"/>
      <c r="I656" s="1"/>
      <c r="J656" s="1"/>
      <c r="K656" s="1"/>
      <c r="L656" s="1"/>
      <c r="M656" s="1"/>
      <c r="N656" s="1"/>
      <c r="O656" s="1"/>
      <c r="P656" s="1"/>
      <c r="Q656" s="1"/>
      <c r="R656" s="1"/>
      <c r="S656" s="1"/>
      <c r="T656" s="1"/>
      <c r="U656" s="1"/>
    </row>
    <row r="657" spans="1:21" ht="12.75" outlineLevel="3" x14ac:dyDescent="0.2">
      <c r="A657" t="s">
        <v>1537</v>
      </c>
      <c r="F657" t="s">
        <v>1761</v>
      </c>
      <c r="G657" s="1"/>
      <c r="H657" s="1"/>
      <c r="I657" s="1"/>
      <c r="J657" s="1"/>
      <c r="K657" s="1"/>
      <c r="L657" s="1"/>
      <c r="M657" s="1"/>
      <c r="N657" s="1"/>
      <c r="O657" s="1"/>
      <c r="P657" s="1"/>
      <c r="Q657" s="1"/>
      <c r="R657" s="1"/>
      <c r="S657" s="1"/>
      <c r="T657" s="1"/>
      <c r="U657" s="1"/>
    </row>
    <row r="658" spans="1:21" ht="12.75" outlineLevel="3" x14ac:dyDescent="0.2">
      <c r="A658" t="s">
        <v>1538</v>
      </c>
      <c r="G658" s="1">
        <v>1</v>
      </c>
      <c r="H658" s="1">
        <v>12.95</v>
      </c>
      <c r="I658" s="1"/>
      <c r="J658" s="1">
        <v>6</v>
      </c>
      <c r="K658" s="1">
        <f>PRODUCT(G658:J658)</f>
        <v>77.7</v>
      </c>
      <c r="L658" s="1"/>
      <c r="M658" s="1"/>
      <c r="N658" s="1"/>
      <c r="O658" s="1"/>
      <c r="P658" s="1"/>
      <c r="Q658" s="1"/>
      <c r="R658" s="1"/>
      <c r="S658" s="1"/>
      <c r="T658" s="1"/>
      <c r="U658" s="1"/>
    </row>
    <row r="659" spans="1:21" ht="12.75" outlineLevel="3" x14ac:dyDescent="0.2">
      <c r="A659" t="s">
        <v>1539</v>
      </c>
      <c r="F659" t="s">
        <v>1762</v>
      </c>
      <c r="G659" s="1"/>
      <c r="H659" s="1"/>
      <c r="I659" s="1"/>
      <c r="J659" s="1"/>
      <c r="K659" s="1"/>
      <c r="L659" s="1"/>
      <c r="M659" s="1"/>
      <c r="N659" s="1"/>
      <c r="O659" s="1"/>
      <c r="P659" s="1"/>
      <c r="Q659" s="1"/>
      <c r="R659" s="1"/>
      <c r="S659" s="1"/>
      <c r="T659" s="1"/>
      <c r="U659" s="1"/>
    </row>
    <row r="660" spans="1:21" ht="12.75" outlineLevel="3" x14ac:dyDescent="0.2">
      <c r="A660" t="s">
        <v>1540</v>
      </c>
      <c r="F660" t="s">
        <v>1761</v>
      </c>
      <c r="G660" s="1"/>
      <c r="H660" s="1"/>
      <c r="I660" s="1"/>
      <c r="J660" s="1"/>
      <c r="K660" s="1"/>
      <c r="L660" s="1"/>
      <c r="M660" s="1"/>
      <c r="N660" s="1"/>
      <c r="O660" s="1"/>
      <c r="P660" s="1"/>
      <c r="Q660" s="1"/>
      <c r="R660" s="1"/>
      <c r="S660" s="1"/>
      <c r="T660" s="1"/>
      <c r="U660" s="1"/>
    </row>
    <row r="661" spans="1:21" ht="12.75" outlineLevel="3" x14ac:dyDescent="0.2">
      <c r="A661" t="s">
        <v>1541</v>
      </c>
      <c r="G661" s="1">
        <v>1</v>
      </c>
      <c r="H661" s="1">
        <v>10</v>
      </c>
      <c r="I661" s="1"/>
      <c r="J661" s="1">
        <v>6</v>
      </c>
      <c r="K661" s="1">
        <f>PRODUCT(G661:J661)</f>
        <v>60</v>
      </c>
      <c r="L661" s="1"/>
      <c r="M661" s="1"/>
      <c r="N661" s="1"/>
      <c r="O661" s="1"/>
      <c r="P661" s="1"/>
      <c r="Q661" s="1"/>
      <c r="R661" s="1"/>
      <c r="S661" s="1"/>
      <c r="T661" s="1"/>
      <c r="U661" s="1"/>
    </row>
    <row r="662" spans="1:21" ht="12.75" outlineLevel="3" x14ac:dyDescent="0.2">
      <c r="A662" t="s">
        <v>1542</v>
      </c>
      <c r="F662" t="s">
        <v>1764</v>
      </c>
      <c r="G662" s="1"/>
      <c r="H662" s="1"/>
      <c r="I662" s="1"/>
      <c r="J662" s="1"/>
      <c r="K662" s="1"/>
      <c r="L662" s="1"/>
      <c r="M662" s="1"/>
      <c r="N662" s="1"/>
      <c r="O662" s="1"/>
      <c r="P662" s="1"/>
      <c r="Q662" s="1"/>
      <c r="R662" s="1"/>
      <c r="S662" s="1"/>
      <c r="T662" s="1"/>
      <c r="U662" s="1"/>
    </row>
    <row r="663" spans="1:21" ht="12.75" outlineLevel="3" x14ac:dyDescent="0.2">
      <c r="A663" t="s">
        <v>1543</v>
      </c>
      <c r="F663" t="s">
        <v>1705</v>
      </c>
      <c r="G663" s="1"/>
      <c r="H663" s="1"/>
      <c r="I663" s="1"/>
      <c r="J663" s="1"/>
      <c r="K663" s="1"/>
      <c r="L663" s="1"/>
      <c r="M663" s="1"/>
      <c r="N663" s="1"/>
      <c r="O663" s="1"/>
      <c r="P663" s="1"/>
      <c r="Q663" s="1"/>
      <c r="R663" s="1"/>
      <c r="S663" s="1"/>
      <c r="T663" s="1"/>
      <c r="U663" s="1"/>
    </row>
    <row r="664" spans="1:21" ht="12.75" outlineLevel="3" x14ac:dyDescent="0.2">
      <c r="A664" t="s">
        <v>1544</v>
      </c>
      <c r="G664" s="1">
        <v>1</v>
      </c>
      <c r="H664" s="1">
        <v>8.4</v>
      </c>
      <c r="I664" s="1"/>
      <c r="J664" s="1">
        <v>3.5</v>
      </c>
      <c r="K664" s="1">
        <f>PRODUCT(G664:J664)</f>
        <v>29.4</v>
      </c>
      <c r="L664" s="1"/>
      <c r="M664" s="1"/>
      <c r="N664" s="1"/>
      <c r="O664" s="1"/>
      <c r="P664" s="1"/>
      <c r="Q664" s="1"/>
      <c r="R664" s="1"/>
      <c r="S664" s="1"/>
      <c r="T664" s="1"/>
      <c r="U664" s="1"/>
    </row>
    <row r="665" spans="1:21" ht="12.75" outlineLevel="3" x14ac:dyDescent="0.2">
      <c r="A665" t="s">
        <v>1545</v>
      </c>
      <c r="B665" t="s">
        <v>439</v>
      </c>
      <c r="G665" s="1"/>
      <c r="H665" s="1"/>
      <c r="I665" s="1"/>
      <c r="J665" s="1"/>
      <c r="K665" s="1"/>
      <c r="L665" s="1">
        <f>SUM(K656:K664)</f>
        <v>167.1</v>
      </c>
      <c r="M665" s="1"/>
      <c r="N665" s="1"/>
      <c r="O665" s="1"/>
      <c r="P665" s="1"/>
      <c r="Q665" s="1"/>
      <c r="R665" s="1"/>
      <c r="S665" s="1"/>
      <c r="T665" s="1"/>
      <c r="U665" s="1"/>
    </row>
    <row r="666" spans="1:21" ht="12.75" outlineLevel="3" x14ac:dyDescent="0.2">
      <c r="A666" t="s">
        <v>1546</v>
      </c>
      <c r="B666" t="s">
        <v>1632</v>
      </c>
      <c r="F666" t="s">
        <v>1633</v>
      </c>
      <c r="G666" s="1"/>
      <c r="H666" s="1"/>
      <c r="I666" s="1"/>
      <c r="J666" s="1"/>
      <c r="K666" s="1">
        <f>SUM(K656:K665)</f>
        <v>167.1</v>
      </c>
      <c r="L666" s="1"/>
      <c r="M666" s="1"/>
      <c r="N666" s="1"/>
      <c r="O666" s="1"/>
      <c r="P666" s="1"/>
      <c r="Q666" s="1"/>
      <c r="R666" s="1"/>
      <c r="S666" s="1"/>
      <c r="T666" s="1"/>
      <c r="U666" s="1"/>
    </row>
    <row r="667" spans="1:21" ht="12.75" outlineLevel="3" x14ac:dyDescent="0.2">
      <c r="A667" t="s">
        <v>1547</v>
      </c>
      <c r="G667" s="1"/>
      <c r="H667" s="1"/>
      <c r="I667" s="1"/>
      <c r="J667" s="1"/>
      <c r="K667" s="1"/>
      <c r="L667" s="1"/>
      <c r="M667" s="1"/>
      <c r="N667" s="1"/>
      <c r="O667" s="1"/>
      <c r="P667" s="1"/>
      <c r="Q667" s="1"/>
      <c r="R667" s="1"/>
      <c r="S667" s="1"/>
      <c r="T667" s="1"/>
      <c r="U667" s="1"/>
    </row>
    <row r="668" spans="1:21" ht="12.75" outlineLevel="1" x14ac:dyDescent="0.2">
      <c r="A668" t="s">
        <v>1548</v>
      </c>
      <c r="B668" t="s">
        <v>959</v>
      </c>
      <c r="C668" t="s">
        <v>1765</v>
      </c>
      <c r="D668" t="s">
        <v>1228</v>
      </c>
      <c r="E668" t="s">
        <v>133</v>
      </c>
      <c r="F668" t="s">
        <v>1229</v>
      </c>
      <c r="G668" s="1"/>
      <c r="H668" s="1"/>
      <c r="I668" s="1"/>
      <c r="J668" s="1"/>
      <c r="K668" s="1"/>
      <c r="L668" s="1">
        <f>K680</f>
        <v>167.1</v>
      </c>
      <c r="M668" s="1">
        <f>'Cuadro de Precios'!H376</f>
        <v>0</v>
      </c>
      <c r="N668" s="1">
        <f>(L668*M668)</f>
        <v>0</v>
      </c>
      <c r="O668" s="1">
        <f>N668</f>
        <v>0</v>
      </c>
      <c r="P668" s="1">
        <v>167.1</v>
      </c>
      <c r="Q668" s="1">
        <f>'Cuadro de Precios'!I376</f>
        <v>0</v>
      </c>
      <c r="R668" s="1">
        <f>PRODUCT(P668:Q668)</f>
        <v>0</v>
      </c>
      <c r="S668" s="1">
        <f>(L668-P668)</f>
        <v>0</v>
      </c>
      <c r="T668" s="1">
        <f>(M668-Q668)</f>
        <v>0</v>
      </c>
      <c r="U668" s="1">
        <f>(O668-R668)</f>
        <v>0</v>
      </c>
    </row>
    <row r="669" spans="1:21" ht="12.75" outlineLevel="2" x14ac:dyDescent="0.2">
      <c r="A669" t="s">
        <v>1549</v>
      </c>
      <c r="B669" t="s">
        <v>1631</v>
      </c>
      <c r="F669" t="s">
        <v>1230</v>
      </c>
      <c r="G669" s="1"/>
      <c r="H669" s="1"/>
      <c r="I669" s="1"/>
      <c r="J669" s="1"/>
      <c r="K669" s="1"/>
      <c r="L669" s="1"/>
      <c r="M669" s="1"/>
      <c r="N669" s="1"/>
      <c r="O669" s="1"/>
      <c r="P669" s="1"/>
      <c r="Q669" s="1"/>
      <c r="R669" s="1"/>
      <c r="S669" s="1"/>
      <c r="T669" s="1"/>
      <c r="U669" s="1"/>
    </row>
    <row r="670" spans="1:21" ht="12.75" outlineLevel="3" x14ac:dyDescent="0.2">
      <c r="A670" t="s">
        <v>1550</v>
      </c>
      <c r="F670" t="s">
        <v>1758</v>
      </c>
      <c r="G670" s="1"/>
      <c r="H670" s="1"/>
      <c r="I670" s="1"/>
      <c r="J670" s="1"/>
      <c r="K670" s="1"/>
      <c r="L670" s="1"/>
      <c r="M670" s="1"/>
      <c r="N670" s="1"/>
      <c r="O670" s="1"/>
      <c r="P670" s="1"/>
      <c r="Q670" s="1"/>
      <c r="R670" s="1"/>
      <c r="S670" s="1"/>
      <c r="T670" s="1"/>
      <c r="U670" s="1"/>
    </row>
    <row r="671" spans="1:21" ht="12.75" outlineLevel="3" x14ac:dyDescent="0.2">
      <c r="A671" t="s">
        <v>1551</v>
      </c>
      <c r="F671" t="s">
        <v>1761</v>
      </c>
      <c r="G671" s="1"/>
      <c r="H671" s="1"/>
      <c r="I671" s="1"/>
      <c r="J671" s="1"/>
      <c r="K671" s="1"/>
      <c r="L671" s="1"/>
      <c r="M671" s="1"/>
      <c r="N671" s="1"/>
      <c r="O671" s="1"/>
      <c r="P671" s="1"/>
      <c r="Q671" s="1"/>
      <c r="R671" s="1"/>
      <c r="S671" s="1"/>
      <c r="T671" s="1"/>
      <c r="U671" s="1"/>
    </row>
    <row r="672" spans="1:21" ht="12.75" outlineLevel="3" x14ac:dyDescent="0.2">
      <c r="A672" t="s">
        <v>1552</v>
      </c>
      <c r="G672" s="1">
        <v>1</v>
      </c>
      <c r="H672" s="1">
        <v>12.95</v>
      </c>
      <c r="I672" s="1"/>
      <c r="J672" s="1">
        <v>6</v>
      </c>
      <c r="K672" s="1">
        <f>PRODUCT(G672:J672)</f>
        <v>77.7</v>
      </c>
      <c r="L672" s="1"/>
      <c r="M672" s="1"/>
      <c r="N672" s="1"/>
      <c r="O672" s="1"/>
      <c r="P672" s="1"/>
      <c r="Q672" s="1"/>
      <c r="R672" s="1"/>
      <c r="S672" s="1"/>
      <c r="T672" s="1"/>
      <c r="U672" s="1"/>
    </row>
    <row r="673" spans="1:21" ht="12.75" outlineLevel="3" x14ac:dyDescent="0.2">
      <c r="A673" t="s">
        <v>1553</v>
      </c>
      <c r="F673" t="s">
        <v>1762</v>
      </c>
      <c r="G673" s="1"/>
      <c r="H673" s="1"/>
      <c r="I673" s="1"/>
      <c r="J673" s="1"/>
      <c r="K673" s="1"/>
      <c r="L673" s="1"/>
      <c r="M673" s="1"/>
      <c r="N673" s="1"/>
      <c r="O673" s="1"/>
      <c r="P673" s="1"/>
      <c r="Q673" s="1"/>
      <c r="R673" s="1"/>
      <c r="S673" s="1"/>
      <c r="T673" s="1"/>
      <c r="U673" s="1"/>
    </row>
    <row r="674" spans="1:21" ht="12.75" outlineLevel="3" x14ac:dyDescent="0.2">
      <c r="A674" t="s">
        <v>1554</v>
      </c>
      <c r="F674" t="s">
        <v>1761</v>
      </c>
      <c r="G674" s="1"/>
      <c r="H674" s="1"/>
      <c r="I674" s="1"/>
      <c r="J674" s="1"/>
      <c r="K674" s="1"/>
      <c r="L674" s="1"/>
      <c r="M674" s="1"/>
      <c r="N674" s="1"/>
      <c r="O674" s="1"/>
      <c r="P674" s="1"/>
      <c r="Q674" s="1"/>
      <c r="R674" s="1"/>
      <c r="S674" s="1"/>
      <c r="T674" s="1"/>
      <c r="U674" s="1"/>
    </row>
    <row r="675" spans="1:21" ht="12.75" outlineLevel="3" x14ac:dyDescent="0.2">
      <c r="A675" t="s">
        <v>1555</v>
      </c>
      <c r="G675" s="1">
        <v>1</v>
      </c>
      <c r="H675" s="1">
        <v>10</v>
      </c>
      <c r="I675" s="1"/>
      <c r="J675" s="1">
        <v>6</v>
      </c>
      <c r="K675" s="1">
        <f>PRODUCT(G675:J675)</f>
        <v>60</v>
      </c>
      <c r="L675" s="1"/>
      <c r="M675" s="1"/>
      <c r="N675" s="1"/>
      <c r="O675" s="1"/>
      <c r="P675" s="1"/>
      <c r="Q675" s="1"/>
      <c r="R675" s="1"/>
      <c r="S675" s="1"/>
      <c r="T675" s="1"/>
      <c r="U675" s="1"/>
    </row>
    <row r="676" spans="1:21" ht="12.75" outlineLevel="3" x14ac:dyDescent="0.2">
      <c r="A676" t="s">
        <v>1556</v>
      </c>
      <c r="F676" t="s">
        <v>1764</v>
      </c>
      <c r="G676" s="1"/>
      <c r="H676" s="1"/>
      <c r="I676" s="1"/>
      <c r="J676" s="1"/>
      <c r="K676" s="1"/>
      <c r="L676" s="1"/>
      <c r="M676" s="1"/>
      <c r="N676" s="1"/>
      <c r="O676" s="1"/>
      <c r="P676" s="1"/>
      <c r="Q676" s="1"/>
      <c r="R676" s="1"/>
      <c r="S676" s="1"/>
      <c r="T676" s="1"/>
      <c r="U676" s="1"/>
    </row>
    <row r="677" spans="1:21" ht="12.75" outlineLevel="3" x14ac:dyDescent="0.2">
      <c r="A677" t="s">
        <v>1557</v>
      </c>
      <c r="F677" t="s">
        <v>1705</v>
      </c>
      <c r="G677" s="1"/>
      <c r="H677" s="1"/>
      <c r="I677" s="1"/>
      <c r="J677" s="1"/>
      <c r="K677" s="1"/>
      <c r="L677" s="1"/>
      <c r="M677" s="1"/>
      <c r="N677" s="1"/>
      <c r="O677" s="1"/>
      <c r="P677" s="1"/>
      <c r="Q677" s="1"/>
      <c r="R677" s="1"/>
      <c r="S677" s="1"/>
      <c r="T677" s="1"/>
      <c r="U677" s="1"/>
    </row>
    <row r="678" spans="1:21" ht="12.75" outlineLevel="3" x14ac:dyDescent="0.2">
      <c r="A678" t="s">
        <v>1558</v>
      </c>
      <c r="G678" s="1">
        <v>1</v>
      </c>
      <c r="H678" s="1">
        <v>8.4</v>
      </c>
      <c r="I678" s="1"/>
      <c r="J678" s="1">
        <v>3.5</v>
      </c>
      <c r="K678" s="1">
        <f>PRODUCT(G678:J678)</f>
        <v>29.4</v>
      </c>
      <c r="L678" s="1"/>
      <c r="M678" s="1"/>
      <c r="N678" s="1"/>
      <c r="O678" s="1"/>
      <c r="P678" s="1"/>
      <c r="Q678" s="1"/>
      <c r="R678" s="1"/>
      <c r="S678" s="1"/>
      <c r="T678" s="1"/>
      <c r="U678" s="1"/>
    </row>
    <row r="679" spans="1:21" ht="12.75" outlineLevel="3" x14ac:dyDescent="0.2">
      <c r="A679" t="s">
        <v>1559</v>
      </c>
      <c r="B679" t="s">
        <v>439</v>
      </c>
      <c r="G679" s="1"/>
      <c r="H679" s="1"/>
      <c r="I679" s="1"/>
      <c r="J679" s="1"/>
      <c r="K679" s="1"/>
      <c r="L679" s="1">
        <f>SUM(K670:K678)</f>
        <v>167.1</v>
      </c>
      <c r="M679" s="1"/>
      <c r="N679" s="1"/>
      <c r="O679" s="1"/>
      <c r="P679" s="1"/>
      <c r="Q679" s="1"/>
      <c r="R679" s="1"/>
      <c r="S679" s="1"/>
      <c r="T679" s="1"/>
      <c r="U679" s="1"/>
    </row>
    <row r="680" spans="1:21" ht="12.75" outlineLevel="3" x14ac:dyDescent="0.2">
      <c r="A680" t="s">
        <v>1560</v>
      </c>
      <c r="B680" t="s">
        <v>1632</v>
      </c>
      <c r="F680" t="s">
        <v>1633</v>
      </c>
      <c r="G680" s="1"/>
      <c r="H680" s="1"/>
      <c r="I680" s="1"/>
      <c r="J680" s="1"/>
      <c r="K680" s="1">
        <f>SUM(K670:K679)</f>
        <v>167.1</v>
      </c>
      <c r="L680" s="1"/>
      <c r="M680" s="1"/>
      <c r="N680" s="1"/>
      <c r="O680" s="1"/>
      <c r="P680" s="1"/>
      <c r="Q680" s="1"/>
      <c r="R680" s="1"/>
      <c r="S680" s="1"/>
      <c r="T680" s="1"/>
      <c r="U680" s="1"/>
    </row>
    <row r="681" spans="1:21" ht="12.75" outlineLevel="3" x14ac:dyDescent="0.2">
      <c r="A681" t="s">
        <v>1561</v>
      </c>
      <c r="G681" s="1"/>
      <c r="H681" s="1"/>
      <c r="I681" s="1"/>
      <c r="J681" s="1"/>
      <c r="K681" s="1"/>
      <c r="L681" s="1"/>
      <c r="M681" s="1"/>
      <c r="N681" s="1"/>
      <c r="O681" s="1"/>
      <c r="P681" s="1"/>
      <c r="Q681" s="1"/>
      <c r="R681" s="1"/>
      <c r="S681" s="1"/>
      <c r="T681" s="1"/>
      <c r="U681" s="1"/>
    </row>
    <row r="682" spans="1:21" ht="12.75" outlineLevel="1" x14ac:dyDescent="0.2">
      <c r="A682" t="s">
        <v>1562</v>
      </c>
      <c r="B682" t="s">
        <v>959</v>
      </c>
      <c r="C682" t="s">
        <v>1766</v>
      </c>
      <c r="D682" t="s">
        <v>1244</v>
      </c>
      <c r="E682" t="s">
        <v>35</v>
      </c>
      <c r="F682" t="s">
        <v>1245</v>
      </c>
      <c r="G682" s="1"/>
      <c r="H682" s="1"/>
      <c r="I682" s="1"/>
      <c r="J682" s="1"/>
      <c r="K682" s="1"/>
      <c r="L682" s="1">
        <f>K737</f>
        <v>128.80000000000001</v>
      </c>
      <c r="M682" s="1">
        <f>'Cuadro de Precios'!H380</f>
        <v>0</v>
      </c>
      <c r="N682" s="1">
        <f>(L682*M682)</f>
        <v>0</v>
      </c>
      <c r="O682" s="1">
        <f>N682</f>
        <v>0</v>
      </c>
      <c r="P682" s="1">
        <v>128.80000000000001</v>
      </c>
      <c r="Q682" s="1">
        <f>'Cuadro de Precios'!I380</f>
        <v>0</v>
      </c>
      <c r="R682" s="1">
        <f>PRODUCT(P682:Q682)</f>
        <v>0</v>
      </c>
      <c r="S682" s="1">
        <f>(L682-P682)</f>
        <v>0</v>
      </c>
      <c r="T682" s="1">
        <f>(M682-Q682)</f>
        <v>0</v>
      </c>
      <c r="U682" s="1">
        <f>(O682-R682)</f>
        <v>0</v>
      </c>
    </row>
    <row r="683" spans="1:21" ht="12.75" outlineLevel="2" x14ac:dyDescent="0.2">
      <c r="A683" t="s">
        <v>1563</v>
      </c>
      <c r="B683" t="s">
        <v>1631</v>
      </c>
      <c r="F683" t="s">
        <v>1246</v>
      </c>
      <c r="G683" s="1"/>
      <c r="H683" s="1"/>
      <c r="I683" s="1"/>
      <c r="J683" s="1"/>
      <c r="K683" s="1"/>
      <c r="L683" s="1"/>
      <c r="M683" s="1"/>
      <c r="N683" s="1"/>
      <c r="O683" s="1"/>
      <c r="P683" s="1"/>
      <c r="Q683" s="1"/>
      <c r="R683" s="1"/>
      <c r="S683" s="1"/>
      <c r="T683" s="1"/>
      <c r="U683" s="1"/>
    </row>
    <row r="684" spans="1:21" ht="12.75" outlineLevel="3" x14ac:dyDescent="0.2">
      <c r="A684" t="s">
        <v>1564</v>
      </c>
      <c r="F684" t="s">
        <v>1767</v>
      </c>
      <c r="G684" s="1"/>
      <c r="H684" s="1"/>
      <c r="I684" s="1"/>
      <c r="J684" s="1"/>
      <c r="K684" s="1"/>
      <c r="L684" s="1"/>
      <c r="M684" s="1"/>
      <c r="N684" s="1"/>
      <c r="O684" s="1"/>
      <c r="P684" s="1"/>
      <c r="Q684" s="1"/>
      <c r="R684" s="1"/>
      <c r="S684" s="1"/>
      <c r="T684" s="1"/>
      <c r="U684" s="1"/>
    </row>
    <row r="685" spans="1:21" ht="12.75" outlineLevel="3" x14ac:dyDescent="0.2">
      <c r="A685" t="s">
        <v>1565</v>
      </c>
      <c r="F685" t="s">
        <v>1755</v>
      </c>
      <c r="G685" s="1"/>
      <c r="H685" s="1"/>
      <c r="I685" s="1"/>
      <c r="J685" s="1"/>
      <c r="K685" s="1"/>
      <c r="L685" s="1"/>
      <c r="M685" s="1"/>
      <c r="N685" s="1"/>
      <c r="O685" s="1"/>
      <c r="P685" s="1"/>
      <c r="Q685" s="1"/>
      <c r="R685" s="1"/>
      <c r="S685" s="1"/>
      <c r="T685" s="1"/>
      <c r="U685" s="1"/>
    </row>
    <row r="686" spans="1:21" ht="12.75" outlineLevel="3" x14ac:dyDescent="0.2">
      <c r="A686" t="s">
        <v>1566</v>
      </c>
      <c r="G686" s="1">
        <v>1</v>
      </c>
      <c r="H686" s="1">
        <v>6.95</v>
      </c>
      <c r="I686" s="1"/>
      <c r="J686" s="1"/>
      <c r="K686" s="1">
        <f>PRODUCT(G686:J686)</f>
        <v>6.95</v>
      </c>
      <c r="L686" s="1"/>
      <c r="M686" s="1"/>
      <c r="N686" s="1"/>
      <c r="O686" s="1"/>
      <c r="P686" s="1"/>
      <c r="Q686" s="1"/>
      <c r="R686" s="1"/>
      <c r="S686" s="1"/>
      <c r="T686" s="1"/>
      <c r="U686" s="1"/>
    </row>
    <row r="687" spans="1:21" ht="12.75" outlineLevel="3" x14ac:dyDescent="0.2">
      <c r="A687" t="s">
        <v>1567</v>
      </c>
      <c r="G687" s="1">
        <v>1</v>
      </c>
      <c r="H687" s="1">
        <v>0.55000000000000004</v>
      </c>
      <c r="I687" s="1"/>
      <c r="J687" s="1"/>
      <c r="K687" s="1">
        <f>PRODUCT(G687:J687)</f>
        <v>0.55000000000000004</v>
      </c>
      <c r="L687" s="1"/>
      <c r="M687" s="1"/>
      <c r="N687" s="1"/>
      <c r="O687" s="1"/>
      <c r="P687" s="1"/>
      <c r="Q687" s="1"/>
      <c r="R687" s="1"/>
      <c r="S687" s="1"/>
      <c r="T687" s="1"/>
      <c r="U687" s="1"/>
    </row>
    <row r="688" spans="1:21" ht="12.75" outlineLevel="3" x14ac:dyDescent="0.2">
      <c r="A688" t="s">
        <v>1568</v>
      </c>
      <c r="G688" s="1">
        <v>1</v>
      </c>
      <c r="H688" s="1">
        <v>3.6</v>
      </c>
      <c r="I688" s="1"/>
      <c r="J688" s="1"/>
      <c r="K688" s="1">
        <f>PRODUCT(G688:J688)</f>
        <v>3.6</v>
      </c>
      <c r="L688" s="1"/>
      <c r="M688" s="1"/>
      <c r="N688" s="1"/>
      <c r="O688" s="1"/>
      <c r="P688" s="1"/>
      <c r="Q688" s="1"/>
      <c r="R688" s="1"/>
      <c r="S688" s="1"/>
      <c r="T688" s="1"/>
      <c r="U688" s="1"/>
    </row>
    <row r="689" spans="1:21" ht="12.75" outlineLevel="3" x14ac:dyDescent="0.2">
      <c r="A689" t="s">
        <v>1569</v>
      </c>
      <c r="G689" s="1">
        <v>1</v>
      </c>
      <c r="H689" s="1">
        <v>5.05</v>
      </c>
      <c r="I689" s="1"/>
      <c r="J689" s="1"/>
      <c r="K689" s="1">
        <f>PRODUCT(G689:J689)</f>
        <v>5.05</v>
      </c>
      <c r="L689" s="1"/>
      <c r="M689" s="1"/>
      <c r="N689" s="1"/>
      <c r="O689" s="1"/>
      <c r="P689" s="1"/>
      <c r="Q689" s="1"/>
      <c r="R689" s="1"/>
      <c r="S689" s="1"/>
      <c r="T689" s="1"/>
      <c r="U689" s="1"/>
    </row>
    <row r="690" spans="1:21" ht="12.75" outlineLevel="3" x14ac:dyDescent="0.2">
      <c r="A690" t="s">
        <v>1570</v>
      </c>
      <c r="F690" t="s">
        <v>1756</v>
      </c>
      <c r="G690" s="1"/>
      <c r="H690" s="1"/>
      <c r="I690" s="1"/>
      <c r="J690" s="1"/>
      <c r="K690" s="1"/>
      <c r="L690" s="1"/>
      <c r="M690" s="1"/>
      <c r="N690" s="1"/>
      <c r="O690" s="1"/>
      <c r="P690" s="1"/>
      <c r="Q690" s="1"/>
      <c r="R690" s="1"/>
      <c r="S690" s="1"/>
      <c r="T690" s="1"/>
      <c r="U690" s="1"/>
    </row>
    <row r="691" spans="1:21" ht="12.75" outlineLevel="3" x14ac:dyDescent="0.2">
      <c r="A691" t="s">
        <v>1571</v>
      </c>
      <c r="G691" s="1">
        <v>1</v>
      </c>
      <c r="H691" s="1">
        <v>0.3</v>
      </c>
      <c r="I691" s="1"/>
      <c r="J691" s="1"/>
      <c r="K691" s="1">
        <f>PRODUCT(G691:J691)</f>
        <v>0.3</v>
      </c>
      <c r="L691" s="1"/>
      <c r="M691" s="1"/>
      <c r="N691" s="1"/>
      <c r="O691" s="1"/>
      <c r="P691" s="1"/>
      <c r="Q691" s="1"/>
      <c r="R691" s="1"/>
      <c r="S691" s="1"/>
      <c r="T691" s="1"/>
      <c r="U691" s="1"/>
    </row>
    <row r="692" spans="1:21" ht="12.75" outlineLevel="3" x14ac:dyDescent="0.2">
      <c r="A692" t="s">
        <v>1572</v>
      </c>
      <c r="F692" t="s">
        <v>1768</v>
      </c>
      <c r="G692" s="1"/>
      <c r="H692" s="1"/>
      <c r="I692" s="1"/>
      <c r="J692" s="1"/>
      <c r="K692" s="1"/>
      <c r="L692" s="1"/>
      <c r="M692" s="1"/>
      <c r="N692" s="1"/>
      <c r="O692" s="1"/>
      <c r="P692" s="1"/>
      <c r="Q692" s="1"/>
      <c r="R692" s="1"/>
      <c r="S692" s="1"/>
      <c r="T692" s="1"/>
      <c r="U692" s="1"/>
    </row>
    <row r="693" spans="1:21" ht="12.75" outlineLevel="3" x14ac:dyDescent="0.2">
      <c r="A693" t="s">
        <v>1573</v>
      </c>
      <c r="G693" s="1">
        <v>1</v>
      </c>
      <c r="H693" s="1">
        <v>15.6</v>
      </c>
      <c r="I693" s="1"/>
      <c r="J693" s="1"/>
      <c r="K693" s="1">
        <f t="shared" ref="K693:K698" si="6">PRODUCT(G693:J693)</f>
        <v>15.6</v>
      </c>
      <c r="L693" s="1"/>
      <c r="M693" s="1"/>
      <c r="N693" s="1"/>
      <c r="O693" s="1"/>
      <c r="P693" s="1"/>
      <c r="Q693" s="1"/>
      <c r="R693" s="1"/>
      <c r="S693" s="1"/>
      <c r="T693" s="1"/>
      <c r="U693" s="1"/>
    </row>
    <row r="694" spans="1:21" ht="12.75" outlineLevel="3" x14ac:dyDescent="0.2">
      <c r="A694" t="s">
        <v>1574</v>
      </c>
      <c r="G694" s="1">
        <v>2</v>
      </c>
      <c r="H694" s="1">
        <v>2.15</v>
      </c>
      <c r="I694" s="1"/>
      <c r="J694" s="1"/>
      <c r="K694" s="1">
        <f t="shared" si="6"/>
        <v>4.3</v>
      </c>
      <c r="L694" s="1"/>
      <c r="M694" s="1"/>
      <c r="N694" s="1"/>
      <c r="O694" s="1"/>
      <c r="P694" s="1"/>
      <c r="Q694" s="1"/>
      <c r="R694" s="1"/>
      <c r="S694" s="1"/>
      <c r="T694" s="1"/>
      <c r="U694" s="1"/>
    </row>
    <row r="695" spans="1:21" ht="12.75" outlineLevel="3" x14ac:dyDescent="0.2">
      <c r="A695" t="s">
        <v>1575</v>
      </c>
      <c r="G695" s="1">
        <v>1</v>
      </c>
      <c r="H695" s="1">
        <v>2.1</v>
      </c>
      <c r="I695" s="1"/>
      <c r="J695" s="1"/>
      <c r="K695" s="1">
        <f t="shared" si="6"/>
        <v>2.1</v>
      </c>
      <c r="L695" s="1"/>
      <c r="M695" s="1"/>
      <c r="N695" s="1"/>
      <c r="O695" s="1"/>
      <c r="P695" s="1"/>
      <c r="Q695" s="1"/>
      <c r="R695" s="1"/>
      <c r="S695" s="1"/>
      <c r="T695" s="1"/>
      <c r="U695" s="1"/>
    </row>
    <row r="696" spans="1:21" ht="12.75" outlineLevel="3" x14ac:dyDescent="0.2">
      <c r="A696" t="s">
        <v>1576</v>
      </c>
      <c r="G696" s="1">
        <v>1</v>
      </c>
      <c r="H696" s="1">
        <v>1.3</v>
      </c>
      <c r="I696" s="1"/>
      <c r="J696" s="1"/>
      <c r="K696" s="1">
        <f t="shared" si="6"/>
        <v>1.3</v>
      </c>
      <c r="L696" s="1"/>
      <c r="M696" s="1"/>
      <c r="N696" s="1"/>
      <c r="O696" s="1"/>
      <c r="P696" s="1"/>
      <c r="Q696" s="1"/>
      <c r="R696" s="1"/>
      <c r="S696" s="1"/>
      <c r="T696" s="1"/>
      <c r="U696" s="1"/>
    </row>
    <row r="697" spans="1:21" ht="12.75" outlineLevel="3" x14ac:dyDescent="0.2">
      <c r="A697" t="s">
        <v>1577</v>
      </c>
      <c r="G697" s="1">
        <v>1</v>
      </c>
      <c r="H697" s="1">
        <v>2.7</v>
      </c>
      <c r="I697" s="1"/>
      <c r="J697" s="1"/>
      <c r="K697" s="1">
        <f t="shared" si="6"/>
        <v>2.7</v>
      </c>
      <c r="L697" s="1"/>
      <c r="M697" s="1"/>
      <c r="N697" s="1"/>
      <c r="O697" s="1"/>
      <c r="P697" s="1"/>
      <c r="Q697" s="1"/>
      <c r="R697" s="1"/>
      <c r="S697" s="1"/>
      <c r="T697" s="1"/>
      <c r="U697" s="1"/>
    </row>
    <row r="698" spans="1:21" ht="12.75" outlineLevel="3" x14ac:dyDescent="0.2">
      <c r="A698" t="s">
        <v>1578</v>
      </c>
      <c r="G698" s="1">
        <v>1</v>
      </c>
      <c r="H698" s="1">
        <v>4.2</v>
      </c>
      <c r="I698" s="1"/>
      <c r="J698" s="1"/>
      <c r="K698" s="1">
        <f t="shared" si="6"/>
        <v>4.2</v>
      </c>
      <c r="L698" s="1"/>
      <c r="M698" s="1"/>
      <c r="N698" s="1"/>
      <c r="O698" s="1"/>
      <c r="P698" s="1"/>
      <c r="Q698" s="1"/>
      <c r="R698" s="1"/>
      <c r="S698" s="1"/>
      <c r="T698" s="1"/>
      <c r="U698" s="1"/>
    </row>
    <row r="699" spans="1:21" ht="12.75" outlineLevel="3" x14ac:dyDescent="0.2">
      <c r="A699" t="s">
        <v>1579</v>
      </c>
      <c r="F699" t="s">
        <v>1769</v>
      </c>
      <c r="G699" s="1"/>
      <c r="H699" s="1"/>
      <c r="I699" s="1"/>
      <c r="J699" s="1"/>
      <c r="K699" s="1"/>
      <c r="L699" s="1"/>
      <c r="M699" s="1"/>
      <c r="N699" s="1"/>
      <c r="O699" s="1"/>
      <c r="P699" s="1"/>
      <c r="Q699" s="1"/>
      <c r="R699" s="1"/>
      <c r="S699" s="1"/>
      <c r="T699" s="1"/>
      <c r="U699" s="1"/>
    </row>
    <row r="700" spans="1:21" ht="12.75" outlineLevel="3" x14ac:dyDescent="0.2">
      <c r="A700" t="s">
        <v>1580</v>
      </c>
      <c r="F700" t="s">
        <v>1755</v>
      </c>
      <c r="G700" s="1"/>
      <c r="H700" s="1"/>
      <c r="I700" s="1"/>
      <c r="J700" s="1"/>
      <c r="K700" s="1"/>
      <c r="L700" s="1"/>
      <c r="M700" s="1"/>
      <c r="N700" s="1"/>
      <c r="O700" s="1"/>
      <c r="P700" s="1"/>
      <c r="Q700" s="1"/>
      <c r="R700" s="1"/>
      <c r="S700" s="1"/>
      <c r="T700" s="1"/>
      <c r="U700" s="1"/>
    </row>
    <row r="701" spans="1:21" ht="12.75" outlineLevel="3" x14ac:dyDescent="0.2">
      <c r="A701" t="s">
        <v>1581</v>
      </c>
      <c r="G701" s="1">
        <v>1</v>
      </c>
      <c r="H701" s="1">
        <v>1.8</v>
      </c>
      <c r="I701" s="1"/>
      <c r="J701" s="1"/>
      <c r="K701" s="1">
        <f>PRODUCT(G701:J701)</f>
        <v>1.8</v>
      </c>
      <c r="L701" s="1"/>
      <c r="M701" s="1"/>
      <c r="N701" s="1"/>
      <c r="O701" s="1"/>
      <c r="P701" s="1"/>
      <c r="Q701" s="1"/>
      <c r="R701" s="1"/>
      <c r="S701" s="1"/>
      <c r="T701" s="1"/>
      <c r="U701" s="1"/>
    </row>
    <row r="702" spans="1:21" ht="12.75" outlineLevel="3" x14ac:dyDescent="0.2">
      <c r="A702" t="s">
        <v>1582</v>
      </c>
      <c r="G702" s="1">
        <v>1</v>
      </c>
      <c r="H702" s="1">
        <v>0.65</v>
      </c>
      <c r="I702" s="1"/>
      <c r="J702" s="1"/>
      <c r="K702" s="1">
        <f>PRODUCT(G702:J702)</f>
        <v>0.65</v>
      </c>
      <c r="L702" s="1"/>
      <c r="M702" s="1"/>
      <c r="N702" s="1"/>
      <c r="O702" s="1"/>
      <c r="P702" s="1"/>
      <c r="Q702" s="1"/>
      <c r="R702" s="1"/>
      <c r="S702" s="1"/>
      <c r="T702" s="1"/>
      <c r="U702" s="1"/>
    </row>
    <row r="703" spans="1:21" ht="12.75" outlineLevel="3" x14ac:dyDescent="0.2">
      <c r="A703" t="s">
        <v>1583</v>
      </c>
      <c r="G703" s="1">
        <v>1</v>
      </c>
      <c r="H703" s="1">
        <v>2.75</v>
      </c>
      <c r="I703" s="1"/>
      <c r="J703" s="1"/>
      <c r="K703" s="1">
        <f>PRODUCT(G703:J703)</f>
        <v>2.75</v>
      </c>
      <c r="L703" s="1"/>
      <c r="M703" s="1"/>
      <c r="N703" s="1"/>
      <c r="O703" s="1"/>
      <c r="P703" s="1"/>
      <c r="Q703" s="1"/>
      <c r="R703" s="1"/>
      <c r="S703" s="1"/>
      <c r="T703" s="1"/>
      <c r="U703" s="1"/>
    </row>
    <row r="704" spans="1:21" ht="12.75" outlineLevel="3" x14ac:dyDescent="0.2">
      <c r="A704" t="s">
        <v>1584</v>
      </c>
      <c r="G704" s="1">
        <v>1</v>
      </c>
      <c r="H704" s="1">
        <v>0.3</v>
      </c>
      <c r="I704" s="1"/>
      <c r="J704" s="1"/>
      <c r="K704" s="1">
        <f>PRODUCT(G704:J704)</f>
        <v>0.3</v>
      </c>
      <c r="L704" s="1"/>
      <c r="M704" s="1"/>
      <c r="N704" s="1"/>
      <c r="O704" s="1"/>
      <c r="P704" s="1"/>
      <c r="Q704" s="1"/>
      <c r="R704" s="1"/>
      <c r="S704" s="1"/>
      <c r="T704" s="1"/>
      <c r="U704" s="1"/>
    </row>
    <row r="705" spans="1:21" ht="12.75" outlineLevel="3" x14ac:dyDescent="0.2">
      <c r="A705" t="s">
        <v>1585</v>
      </c>
      <c r="F705" t="s">
        <v>1768</v>
      </c>
      <c r="G705" s="1"/>
      <c r="H705" s="1"/>
      <c r="I705" s="1"/>
      <c r="J705" s="1"/>
      <c r="K705" s="1"/>
      <c r="L705" s="1"/>
      <c r="M705" s="1"/>
      <c r="N705" s="1"/>
      <c r="O705" s="1"/>
      <c r="P705" s="1"/>
      <c r="Q705" s="1"/>
      <c r="R705" s="1"/>
      <c r="S705" s="1"/>
      <c r="T705" s="1"/>
      <c r="U705" s="1"/>
    </row>
    <row r="706" spans="1:21" ht="12.75" outlineLevel="3" x14ac:dyDescent="0.2">
      <c r="A706" t="s">
        <v>1586</v>
      </c>
      <c r="G706" s="1">
        <v>1</v>
      </c>
      <c r="H706" s="1">
        <v>2.75</v>
      </c>
      <c r="I706" s="1"/>
      <c r="J706" s="1"/>
      <c r="K706" s="1">
        <f>PRODUCT(G706:J706)</f>
        <v>2.75</v>
      </c>
      <c r="L706" s="1"/>
      <c r="M706" s="1"/>
      <c r="N706" s="1"/>
      <c r="O706" s="1"/>
      <c r="P706" s="1"/>
      <c r="Q706" s="1"/>
      <c r="R706" s="1"/>
      <c r="S706" s="1"/>
      <c r="T706" s="1"/>
      <c r="U706" s="1"/>
    </row>
    <row r="707" spans="1:21" ht="12.75" outlineLevel="3" x14ac:dyDescent="0.2">
      <c r="A707" t="s">
        <v>1587</v>
      </c>
      <c r="G707" s="1">
        <v>1</v>
      </c>
      <c r="H707" s="1">
        <v>3.75</v>
      </c>
      <c r="I707" s="1"/>
      <c r="J707" s="1"/>
      <c r="K707" s="1">
        <f>PRODUCT(G707:J707)</f>
        <v>3.75</v>
      </c>
      <c r="L707" s="1"/>
      <c r="M707" s="1"/>
      <c r="N707" s="1"/>
      <c r="O707" s="1"/>
      <c r="P707" s="1"/>
      <c r="Q707" s="1"/>
      <c r="R707" s="1"/>
      <c r="S707" s="1"/>
      <c r="T707" s="1"/>
      <c r="U707" s="1"/>
    </row>
    <row r="708" spans="1:21" ht="12.75" outlineLevel="3" x14ac:dyDescent="0.2">
      <c r="A708" t="s">
        <v>1588</v>
      </c>
      <c r="G708" s="1">
        <v>1</v>
      </c>
      <c r="H708" s="1">
        <v>1.6</v>
      </c>
      <c r="I708" s="1"/>
      <c r="J708" s="1"/>
      <c r="K708" s="1">
        <f>PRODUCT(G708:J708)</f>
        <v>1.6</v>
      </c>
      <c r="L708" s="1"/>
      <c r="M708" s="1"/>
      <c r="N708" s="1"/>
      <c r="O708" s="1"/>
      <c r="P708" s="1"/>
      <c r="Q708" s="1"/>
      <c r="R708" s="1"/>
      <c r="S708" s="1"/>
      <c r="T708" s="1"/>
      <c r="U708" s="1"/>
    </row>
    <row r="709" spans="1:21" ht="12.75" outlineLevel="3" x14ac:dyDescent="0.2">
      <c r="A709" t="s">
        <v>1589</v>
      </c>
      <c r="G709" s="1">
        <v>1</v>
      </c>
      <c r="H709" s="1">
        <v>1.1499999999999999</v>
      </c>
      <c r="I709" s="1"/>
      <c r="J709" s="1"/>
      <c r="K709" s="1">
        <f>PRODUCT(G709:J709)</f>
        <v>1.1499999999999999</v>
      </c>
      <c r="L709" s="1"/>
      <c r="M709" s="1"/>
      <c r="N709" s="1"/>
      <c r="O709" s="1"/>
      <c r="P709" s="1"/>
      <c r="Q709" s="1"/>
      <c r="R709" s="1"/>
      <c r="S709" s="1"/>
      <c r="T709" s="1"/>
      <c r="U709" s="1"/>
    </row>
    <row r="710" spans="1:21" ht="12.75" outlineLevel="3" x14ac:dyDescent="0.2">
      <c r="A710" t="s">
        <v>1590</v>
      </c>
      <c r="G710" s="1">
        <v>1</v>
      </c>
      <c r="H710" s="1">
        <v>3.1</v>
      </c>
      <c r="I710" s="1"/>
      <c r="J710" s="1"/>
      <c r="K710" s="1">
        <f>PRODUCT(G710:J710)</f>
        <v>3.1</v>
      </c>
      <c r="L710" s="1"/>
      <c r="M710" s="1"/>
      <c r="N710" s="1"/>
      <c r="O710" s="1"/>
      <c r="P710" s="1"/>
      <c r="Q710" s="1"/>
      <c r="R710" s="1"/>
      <c r="S710" s="1"/>
      <c r="T710" s="1"/>
      <c r="U710" s="1"/>
    </row>
    <row r="711" spans="1:21" ht="12.75" outlineLevel="3" x14ac:dyDescent="0.2">
      <c r="A711" t="s">
        <v>1591</v>
      </c>
      <c r="F711" t="s">
        <v>1754</v>
      </c>
      <c r="G711" s="1"/>
      <c r="H711" s="1"/>
      <c r="I711" s="1"/>
      <c r="J711" s="1"/>
      <c r="K711" s="1"/>
      <c r="L711" s="1"/>
      <c r="M711" s="1"/>
      <c r="N711" s="1"/>
      <c r="O711" s="1"/>
      <c r="P711" s="1"/>
      <c r="Q711" s="1"/>
      <c r="R711" s="1"/>
      <c r="S711" s="1"/>
      <c r="T711" s="1"/>
      <c r="U711" s="1"/>
    </row>
    <row r="712" spans="1:21" ht="12.75" outlineLevel="3" x14ac:dyDescent="0.2">
      <c r="A712" t="s">
        <v>1592</v>
      </c>
      <c r="G712" s="1">
        <v>1</v>
      </c>
      <c r="H712" s="1">
        <v>1.95</v>
      </c>
      <c r="I712" s="1"/>
      <c r="J712" s="1"/>
      <c r="K712" s="1">
        <f>PRODUCT(G712:J712)</f>
        <v>1.95</v>
      </c>
      <c r="L712" s="1"/>
      <c r="M712" s="1"/>
      <c r="N712" s="1"/>
      <c r="O712" s="1"/>
      <c r="P712" s="1"/>
      <c r="Q712" s="1"/>
      <c r="R712" s="1"/>
      <c r="S712" s="1"/>
      <c r="T712" s="1"/>
      <c r="U712" s="1"/>
    </row>
    <row r="713" spans="1:21" ht="12.75" outlineLevel="3" x14ac:dyDescent="0.2">
      <c r="A713" t="s">
        <v>1593</v>
      </c>
      <c r="G713" s="1">
        <v>1</v>
      </c>
      <c r="H713" s="1">
        <v>1.4</v>
      </c>
      <c r="I713" s="1"/>
      <c r="J713" s="1"/>
      <c r="K713" s="1">
        <f>PRODUCT(G713:J713)</f>
        <v>1.4</v>
      </c>
      <c r="L713" s="1"/>
      <c r="M713" s="1"/>
      <c r="N713" s="1"/>
      <c r="O713" s="1"/>
      <c r="P713" s="1"/>
      <c r="Q713" s="1"/>
      <c r="R713" s="1"/>
      <c r="S713" s="1"/>
      <c r="T713" s="1"/>
      <c r="U713" s="1"/>
    </row>
    <row r="714" spans="1:21" ht="12.75" outlineLevel="3" x14ac:dyDescent="0.2">
      <c r="A714" t="s">
        <v>1594</v>
      </c>
      <c r="F714" t="s">
        <v>1770</v>
      </c>
      <c r="G714" s="1"/>
      <c r="H714" s="1"/>
      <c r="I714" s="1"/>
      <c r="J714" s="1"/>
      <c r="K714" s="1"/>
      <c r="L714" s="1"/>
      <c r="M714" s="1"/>
      <c r="N714" s="1"/>
      <c r="O714" s="1"/>
      <c r="P714" s="1"/>
      <c r="Q714" s="1"/>
      <c r="R714" s="1"/>
      <c r="S714" s="1"/>
      <c r="T714" s="1"/>
      <c r="U714" s="1"/>
    </row>
    <row r="715" spans="1:21" ht="12.75" outlineLevel="3" x14ac:dyDescent="0.2">
      <c r="A715" t="s">
        <v>1595</v>
      </c>
      <c r="G715" s="1">
        <v>1</v>
      </c>
      <c r="H715" s="1">
        <v>2.6</v>
      </c>
      <c r="I715" s="1"/>
      <c r="J715" s="1"/>
      <c r="K715" s="1">
        <f>PRODUCT(G715:J715)</f>
        <v>2.6</v>
      </c>
      <c r="L715" s="1"/>
      <c r="M715" s="1"/>
      <c r="N715" s="1"/>
      <c r="O715" s="1"/>
      <c r="P715" s="1"/>
      <c r="Q715" s="1"/>
      <c r="R715" s="1"/>
      <c r="S715" s="1"/>
      <c r="T715" s="1"/>
      <c r="U715" s="1"/>
    </row>
    <row r="716" spans="1:21" ht="12.75" outlineLevel="3" x14ac:dyDescent="0.2">
      <c r="A716" t="s">
        <v>1596</v>
      </c>
      <c r="F716" t="s">
        <v>1771</v>
      </c>
      <c r="G716" s="1"/>
      <c r="H716" s="1"/>
      <c r="I716" s="1"/>
      <c r="J716" s="1"/>
      <c r="K716" s="1"/>
      <c r="L716" s="1"/>
      <c r="M716" s="1"/>
      <c r="N716" s="1"/>
      <c r="O716" s="1"/>
      <c r="P716" s="1"/>
      <c r="Q716" s="1"/>
      <c r="R716" s="1"/>
      <c r="S716" s="1"/>
      <c r="T716" s="1"/>
      <c r="U716" s="1"/>
    </row>
    <row r="717" spans="1:21" ht="12.75" outlineLevel="3" x14ac:dyDescent="0.2">
      <c r="A717" t="s">
        <v>1597</v>
      </c>
      <c r="F717" t="s">
        <v>1755</v>
      </c>
      <c r="G717" s="1"/>
      <c r="H717" s="1"/>
      <c r="I717" s="1"/>
      <c r="J717" s="1"/>
      <c r="K717" s="1"/>
      <c r="L717" s="1"/>
      <c r="M717" s="1"/>
      <c r="N717" s="1"/>
      <c r="O717" s="1"/>
      <c r="P717" s="1"/>
      <c r="Q717" s="1"/>
      <c r="R717" s="1"/>
      <c r="S717" s="1"/>
      <c r="T717" s="1"/>
      <c r="U717" s="1"/>
    </row>
    <row r="718" spans="1:21" ht="12.75" outlineLevel="3" x14ac:dyDescent="0.2">
      <c r="A718" t="s">
        <v>1598</v>
      </c>
      <c r="G718" s="1">
        <v>1</v>
      </c>
      <c r="H718" s="1">
        <v>3.8</v>
      </c>
      <c r="I718" s="1"/>
      <c r="J718" s="1"/>
      <c r="K718" s="1">
        <f>PRODUCT(G718:J718)</f>
        <v>3.8</v>
      </c>
      <c r="L718" s="1"/>
      <c r="M718" s="1"/>
      <c r="N718" s="1"/>
      <c r="O718" s="1"/>
      <c r="P718" s="1"/>
      <c r="Q718" s="1"/>
      <c r="R718" s="1"/>
      <c r="S718" s="1"/>
      <c r="T718" s="1"/>
      <c r="U718" s="1"/>
    </row>
    <row r="719" spans="1:21" ht="12.75" outlineLevel="3" x14ac:dyDescent="0.2">
      <c r="A719" t="s">
        <v>1599</v>
      </c>
      <c r="G719" s="1">
        <v>1</v>
      </c>
      <c r="H719" s="1">
        <v>4.6500000000000004</v>
      </c>
      <c r="I719" s="1"/>
      <c r="J719" s="1"/>
      <c r="K719" s="1">
        <f>PRODUCT(G719:J719)</f>
        <v>4.6500000000000004</v>
      </c>
      <c r="L719" s="1"/>
      <c r="M719" s="1"/>
      <c r="N719" s="1"/>
      <c r="O719" s="1"/>
      <c r="P719" s="1"/>
      <c r="Q719" s="1"/>
      <c r="R719" s="1"/>
      <c r="S719" s="1"/>
      <c r="T719" s="1"/>
      <c r="U719" s="1"/>
    </row>
    <row r="720" spans="1:21" ht="12.75" outlineLevel="3" x14ac:dyDescent="0.2">
      <c r="A720" t="s">
        <v>1600</v>
      </c>
      <c r="F720" t="s">
        <v>1756</v>
      </c>
      <c r="G720" s="1"/>
      <c r="H720" s="1"/>
      <c r="I720" s="1"/>
      <c r="J720" s="1"/>
      <c r="K720" s="1"/>
      <c r="L720" s="1"/>
      <c r="M720" s="1"/>
      <c r="N720" s="1"/>
      <c r="O720" s="1"/>
      <c r="P720" s="1"/>
      <c r="Q720" s="1"/>
      <c r="R720" s="1"/>
      <c r="S720" s="1"/>
      <c r="T720" s="1"/>
      <c r="U720" s="1"/>
    </row>
    <row r="721" spans="1:21" ht="12.75" outlineLevel="3" x14ac:dyDescent="0.2">
      <c r="A721" t="s">
        <v>1601</v>
      </c>
      <c r="G721" s="1">
        <v>1</v>
      </c>
      <c r="H721" s="1">
        <v>0.3</v>
      </c>
      <c r="I721" s="1"/>
      <c r="J721" s="1"/>
      <c r="K721" s="1">
        <f>PRODUCT(G721:J721)</f>
        <v>0.3</v>
      </c>
      <c r="L721" s="1"/>
      <c r="M721" s="1"/>
      <c r="N721" s="1"/>
      <c r="O721" s="1"/>
      <c r="P721" s="1"/>
      <c r="Q721" s="1"/>
      <c r="R721" s="1"/>
      <c r="S721" s="1"/>
      <c r="T721" s="1"/>
      <c r="U721" s="1"/>
    </row>
    <row r="722" spans="1:21" ht="12.75" outlineLevel="3" x14ac:dyDescent="0.2">
      <c r="A722" t="s">
        <v>1602</v>
      </c>
      <c r="F722" t="s">
        <v>1768</v>
      </c>
      <c r="G722" s="1"/>
      <c r="H722" s="1"/>
      <c r="I722" s="1"/>
      <c r="J722" s="1"/>
      <c r="K722" s="1"/>
      <c r="L722" s="1"/>
      <c r="M722" s="1"/>
      <c r="N722" s="1"/>
      <c r="O722" s="1"/>
      <c r="P722" s="1"/>
      <c r="Q722" s="1"/>
      <c r="R722" s="1"/>
      <c r="S722" s="1"/>
      <c r="T722" s="1"/>
      <c r="U722" s="1"/>
    </row>
    <row r="723" spans="1:21" ht="12.75" outlineLevel="3" x14ac:dyDescent="0.2">
      <c r="A723" t="s">
        <v>1772</v>
      </c>
      <c r="G723" s="1">
        <v>1</v>
      </c>
      <c r="H723" s="1">
        <v>7.35</v>
      </c>
      <c r="I723" s="1"/>
      <c r="J723" s="1"/>
      <c r="K723" s="1">
        <f>PRODUCT(G723:J723)</f>
        <v>7.35</v>
      </c>
      <c r="L723" s="1"/>
      <c r="M723" s="1"/>
      <c r="N723" s="1"/>
      <c r="O723" s="1"/>
      <c r="P723" s="1"/>
      <c r="Q723" s="1"/>
      <c r="R723" s="1"/>
      <c r="S723" s="1"/>
      <c r="T723" s="1"/>
      <c r="U723" s="1"/>
    </row>
    <row r="724" spans="1:21" ht="12.75" outlineLevel="3" x14ac:dyDescent="0.2">
      <c r="A724" t="s">
        <v>1773</v>
      </c>
      <c r="G724" s="1">
        <v>1</v>
      </c>
      <c r="H724" s="1">
        <v>11.65</v>
      </c>
      <c r="I724" s="1"/>
      <c r="J724" s="1"/>
      <c r="K724" s="1">
        <f>PRODUCT(G724:J724)</f>
        <v>11.65</v>
      </c>
      <c r="L724" s="1"/>
      <c r="M724" s="1"/>
      <c r="N724" s="1"/>
      <c r="O724" s="1"/>
      <c r="P724" s="1"/>
      <c r="Q724" s="1"/>
      <c r="R724" s="1"/>
      <c r="S724" s="1"/>
      <c r="T724" s="1"/>
      <c r="U724" s="1"/>
    </row>
    <row r="725" spans="1:21" ht="12.75" outlineLevel="3" x14ac:dyDescent="0.2">
      <c r="A725" t="s">
        <v>1774</v>
      </c>
      <c r="G725" s="1">
        <v>1</v>
      </c>
      <c r="H725" s="1">
        <v>5.4</v>
      </c>
      <c r="I725" s="1"/>
      <c r="J725" s="1"/>
      <c r="K725" s="1">
        <f>PRODUCT(G725:J725)</f>
        <v>5.4</v>
      </c>
      <c r="L725" s="1"/>
      <c r="M725" s="1"/>
      <c r="N725" s="1"/>
      <c r="O725" s="1"/>
      <c r="P725" s="1"/>
      <c r="Q725" s="1"/>
      <c r="R725" s="1"/>
      <c r="S725" s="1"/>
      <c r="T725" s="1"/>
      <c r="U725" s="1"/>
    </row>
    <row r="726" spans="1:21" ht="12.75" outlineLevel="3" x14ac:dyDescent="0.2">
      <c r="A726" t="s">
        <v>1775</v>
      </c>
      <c r="F726" t="s">
        <v>1776</v>
      </c>
      <c r="G726" s="1"/>
      <c r="H726" s="1"/>
      <c r="I726" s="1"/>
      <c r="J726" s="1"/>
      <c r="K726" s="1"/>
      <c r="L726" s="1"/>
      <c r="M726" s="1"/>
      <c r="N726" s="1"/>
      <c r="O726" s="1"/>
      <c r="P726" s="1"/>
      <c r="Q726" s="1"/>
      <c r="R726" s="1"/>
      <c r="S726" s="1"/>
      <c r="T726" s="1"/>
      <c r="U726" s="1"/>
    </row>
    <row r="727" spans="1:21" ht="12.75" outlineLevel="3" x14ac:dyDescent="0.2">
      <c r="A727" t="s">
        <v>1777</v>
      </c>
      <c r="F727" t="s">
        <v>1755</v>
      </c>
      <c r="G727" s="1"/>
      <c r="H727" s="1"/>
      <c r="I727" s="1"/>
      <c r="J727" s="1"/>
      <c r="K727" s="1"/>
      <c r="L727" s="1"/>
      <c r="M727" s="1"/>
      <c r="N727" s="1"/>
      <c r="O727" s="1"/>
      <c r="P727" s="1"/>
      <c r="Q727" s="1"/>
      <c r="R727" s="1"/>
      <c r="S727" s="1"/>
      <c r="T727" s="1"/>
      <c r="U727" s="1"/>
    </row>
    <row r="728" spans="1:21" ht="12.75" outlineLevel="3" x14ac:dyDescent="0.2">
      <c r="A728" t="s">
        <v>1778</v>
      </c>
      <c r="G728" s="1">
        <v>1</v>
      </c>
      <c r="H728" s="1">
        <v>5.15</v>
      </c>
      <c r="I728" s="1"/>
      <c r="J728" s="1"/>
      <c r="K728" s="1">
        <f>PRODUCT(G728:J728)</f>
        <v>5.15</v>
      </c>
      <c r="L728" s="1"/>
      <c r="M728" s="1"/>
      <c r="N728" s="1"/>
      <c r="O728" s="1"/>
      <c r="P728" s="1"/>
      <c r="Q728" s="1"/>
      <c r="R728" s="1"/>
      <c r="S728" s="1"/>
      <c r="T728" s="1"/>
      <c r="U728" s="1"/>
    </row>
    <row r="729" spans="1:21" ht="12.75" outlineLevel="3" x14ac:dyDescent="0.2">
      <c r="A729" t="s">
        <v>1779</v>
      </c>
      <c r="G729" s="1">
        <v>1</v>
      </c>
      <c r="H729" s="1">
        <v>2.2000000000000002</v>
      </c>
      <c r="I729" s="1"/>
      <c r="J729" s="1"/>
      <c r="K729" s="1">
        <f>PRODUCT(G729:J729)</f>
        <v>2.2000000000000002</v>
      </c>
      <c r="L729" s="1"/>
      <c r="M729" s="1"/>
      <c r="N729" s="1"/>
      <c r="O729" s="1"/>
      <c r="P729" s="1"/>
      <c r="Q729" s="1"/>
      <c r="R729" s="1"/>
      <c r="S729" s="1"/>
      <c r="T729" s="1"/>
      <c r="U729" s="1"/>
    </row>
    <row r="730" spans="1:21" ht="12.75" outlineLevel="3" x14ac:dyDescent="0.2">
      <c r="A730" t="s">
        <v>1780</v>
      </c>
      <c r="G730" s="1">
        <v>1</v>
      </c>
      <c r="H730" s="1">
        <v>2.1</v>
      </c>
      <c r="I730" s="1"/>
      <c r="J730" s="1"/>
      <c r="K730" s="1">
        <f>PRODUCT(G730:J730)</f>
        <v>2.1</v>
      </c>
      <c r="L730" s="1"/>
      <c r="M730" s="1"/>
      <c r="N730" s="1"/>
      <c r="O730" s="1"/>
      <c r="P730" s="1"/>
      <c r="Q730" s="1"/>
      <c r="R730" s="1"/>
      <c r="S730" s="1"/>
      <c r="T730" s="1"/>
      <c r="U730" s="1"/>
    </row>
    <row r="731" spans="1:21" ht="12.75" outlineLevel="3" x14ac:dyDescent="0.2">
      <c r="A731" t="s">
        <v>1781</v>
      </c>
      <c r="G731" s="1">
        <v>1</v>
      </c>
      <c r="H731" s="1">
        <v>4.45</v>
      </c>
      <c r="I731" s="1"/>
      <c r="J731" s="1"/>
      <c r="K731" s="1">
        <f>PRODUCT(G731:J731)</f>
        <v>4.45</v>
      </c>
      <c r="L731" s="1"/>
      <c r="M731" s="1"/>
      <c r="N731" s="1"/>
      <c r="O731" s="1"/>
      <c r="P731" s="1"/>
      <c r="Q731" s="1"/>
      <c r="R731" s="1"/>
      <c r="S731" s="1"/>
      <c r="T731" s="1"/>
      <c r="U731" s="1"/>
    </row>
    <row r="732" spans="1:21" ht="12.75" outlineLevel="3" x14ac:dyDescent="0.2">
      <c r="A732" t="s">
        <v>1782</v>
      </c>
      <c r="F732" t="s">
        <v>1768</v>
      </c>
      <c r="G732" s="1"/>
      <c r="H732" s="1"/>
      <c r="I732" s="1"/>
      <c r="J732" s="1"/>
      <c r="K732" s="1"/>
      <c r="L732" s="1"/>
      <c r="M732" s="1"/>
      <c r="N732" s="1"/>
      <c r="O732" s="1"/>
      <c r="P732" s="1"/>
      <c r="Q732" s="1"/>
      <c r="R732" s="1"/>
      <c r="S732" s="1"/>
      <c r="T732" s="1"/>
      <c r="U732" s="1"/>
    </row>
    <row r="733" spans="1:21" ht="12.75" outlineLevel="3" x14ac:dyDescent="0.2">
      <c r="A733" t="s">
        <v>1783</v>
      </c>
      <c r="G733" s="1">
        <v>1</v>
      </c>
      <c r="H733" s="1">
        <v>1.3</v>
      </c>
      <c r="I733" s="1"/>
      <c r="J733" s="1"/>
      <c r="K733" s="1">
        <f>PRODUCT(G733:J733)</f>
        <v>1.3</v>
      </c>
      <c r="L733" s="1"/>
      <c r="M733" s="1"/>
      <c r="N733" s="1"/>
      <c r="O733" s="1"/>
      <c r="P733" s="1"/>
      <c r="Q733" s="1"/>
      <c r="R733" s="1"/>
      <c r="S733" s="1"/>
      <c r="T733" s="1"/>
      <c r="U733" s="1"/>
    </row>
    <row r="734" spans="1:21" ht="12.75" outlineLevel="3" x14ac:dyDescent="0.2">
      <c r="A734" t="s">
        <v>1784</v>
      </c>
      <c r="G734" s="1">
        <v>1</v>
      </c>
      <c r="H734" s="1">
        <v>5.45</v>
      </c>
      <c r="I734" s="1"/>
      <c r="J734" s="1"/>
      <c r="K734" s="1">
        <f>PRODUCT(G734:J734)</f>
        <v>5.45</v>
      </c>
      <c r="L734" s="1"/>
      <c r="M734" s="1"/>
      <c r="N734" s="1"/>
      <c r="O734" s="1"/>
      <c r="P734" s="1"/>
      <c r="Q734" s="1"/>
      <c r="R734" s="1"/>
      <c r="S734" s="1"/>
      <c r="T734" s="1"/>
      <c r="U734" s="1"/>
    </row>
    <row r="735" spans="1:21" ht="12.75" outlineLevel="3" x14ac:dyDescent="0.2">
      <c r="A735" t="s">
        <v>1785</v>
      </c>
      <c r="G735" s="1">
        <v>1</v>
      </c>
      <c r="H735" s="1">
        <v>4.55</v>
      </c>
      <c r="I735" s="1"/>
      <c r="J735" s="1"/>
      <c r="K735" s="1">
        <f>PRODUCT(G735:J735)</f>
        <v>4.55</v>
      </c>
      <c r="L735" s="1"/>
      <c r="M735" s="1"/>
      <c r="N735" s="1"/>
      <c r="O735" s="1"/>
      <c r="P735" s="1"/>
      <c r="Q735" s="1"/>
      <c r="R735" s="1"/>
      <c r="S735" s="1"/>
      <c r="T735" s="1"/>
      <c r="U735" s="1"/>
    </row>
    <row r="736" spans="1:21" ht="12.75" outlineLevel="3" x14ac:dyDescent="0.2">
      <c r="A736" t="s">
        <v>1786</v>
      </c>
      <c r="B736" t="s">
        <v>439</v>
      </c>
      <c r="G736" s="1"/>
      <c r="H736" s="1"/>
      <c r="I736" s="1"/>
      <c r="J736" s="1"/>
      <c r="K736" s="1"/>
      <c r="L736" s="1">
        <f>SUM(K684:K735)</f>
        <v>128.80000000000001</v>
      </c>
      <c r="M736" s="1"/>
      <c r="N736" s="1"/>
      <c r="O736" s="1"/>
      <c r="P736" s="1"/>
      <c r="Q736" s="1"/>
      <c r="R736" s="1"/>
      <c r="S736" s="1"/>
      <c r="T736" s="1"/>
      <c r="U736" s="1"/>
    </row>
    <row r="737" spans="1:21" ht="12.75" outlineLevel="3" x14ac:dyDescent="0.2">
      <c r="A737" t="s">
        <v>1787</v>
      </c>
      <c r="B737" t="s">
        <v>1632</v>
      </c>
      <c r="F737" t="s">
        <v>1633</v>
      </c>
      <c r="G737" s="1"/>
      <c r="H737" s="1"/>
      <c r="I737" s="1"/>
      <c r="J737" s="1"/>
      <c r="K737" s="1">
        <f>SUM(K684:K736)</f>
        <v>128.80000000000001</v>
      </c>
      <c r="L737" s="1"/>
      <c r="M737" s="1"/>
      <c r="N737" s="1"/>
      <c r="O737" s="1"/>
      <c r="P737" s="1"/>
      <c r="Q737" s="1"/>
      <c r="R737" s="1"/>
      <c r="S737" s="1"/>
      <c r="T737" s="1"/>
      <c r="U737" s="1"/>
    </row>
    <row r="738" spans="1:21" ht="12.75" outlineLevel="3" x14ac:dyDescent="0.2">
      <c r="A738" t="s">
        <v>1788</v>
      </c>
      <c r="G738" s="1"/>
      <c r="H738" s="1"/>
      <c r="I738" s="1"/>
      <c r="J738" s="1"/>
      <c r="K738" s="1"/>
      <c r="L738" s="1"/>
      <c r="M738" s="1"/>
      <c r="N738" s="1"/>
      <c r="O738" s="1"/>
      <c r="P738" s="1"/>
      <c r="Q738" s="1"/>
      <c r="R738" s="1"/>
      <c r="S738" s="1"/>
      <c r="T738" s="1"/>
      <c r="U738" s="1"/>
    </row>
    <row r="739" spans="1:21" ht="12.75" outlineLevel="1" x14ac:dyDescent="0.2">
      <c r="A739" t="s">
        <v>1789</v>
      </c>
      <c r="B739" t="s">
        <v>959</v>
      </c>
      <c r="C739" t="s">
        <v>1790</v>
      </c>
      <c r="D739" t="s">
        <v>1248</v>
      </c>
      <c r="E739" t="s">
        <v>30</v>
      </c>
      <c r="F739" t="s">
        <v>1249</v>
      </c>
      <c r="G739" s="1"/>
      <c r="H739" s="1"/>
      <c r="I739" s="1"/>
      <c r="J739" s="1"/>
      <c r="K739" s="1"/>
      <c r="L739" s="1">
        <f>K743</f>
        <v>10</v>
      </c>
      <c r="M739" s="1">
        <f>'Cuadro de Precios'!H381</f>
        <v>0</v>
      </c>
      <c r="N739" s="1">
        <f>(L739*M739)</f>
        <v>0</v>
      </c>
      <c r="O739" s="1">
        <f>N739</f>
        <v>0</v>
      </c>
      <c r="P739" s="1">
        <v>10</v>
      </c>
      <c r="Q739" s="1">
        <f>'Cuadro de Precios'!I381</f>
        <v>0</v>
      </c>
      <c r="R739" s="1">
        <f>PRODUCT(P739:Q739)</f>
        <v>0</v>
      </c>
      <c r="S739" s="1">
        <f>(L739-P739)</f>
        <v>0</v>
      </c>
      <c r="T739" s="1">
        <f>(M739-Q739)</f>
        <v>0</v>
      </c>
      <c r="U739" s="1">
        <f>(O739-R739)</f>
        <v>0</v>
      </c>
    </row>
    <row r="740" spans="1:21" ht="12.75" outlineLevel="2" x14ac:dyDescent="0.2">
      <c r="A740" t="s">
        <v>1791</v>
      </c>
      <c r="B740" t="s">
        <v>1631</v>
      </c>
      <c r="F740" t="s">
        <v>1250</v>
      </c>
      <c r="G740" s="1"/>
      <c r="H740" s="1"/>
      <c r="I740" s="1"/>
      <c r="J740" s="1"/>
      <c r="K740" s="1"/>
      <c r="L740" s="1"/>
      <c r="M740" s="1"/>
      <c r="N740" s="1"/>
      <c r="O740" s="1"/>
      <c r="P740" s="1"/>
      <c r="Q740" s="1"/>
      <c r="R740" s="1"/>
      <c r="S740" s="1"/>
      <c r="T740" s="1"/>
      <c r="U740" s="1"/>
    </row>
    <row r="741" spans="1:21" ht="12.75" outlineLevel="3" x14ac:dyDescent="0.2">
      <c r="A741" t="s">
        <v>1792</v>
      </c>
      <c r="G741" s="1">
        <v>10</v>
      </c>
      <c r="H741" s="1"/>
      <c r="I741" s="1"/>
      <c r="J741" s="1"/>
      <c r="K741" s="1">
        <f>PRODUCT(G741:J741)</f>
        <v>10</v>
      </c>
      <c r="L741" s="1"/>
      <c r="M741" s="1"/>
      <c r="N741" s="1"/>
      <c r="O741" s="1"/>
      <c r="P741" s="1"/>
      <c r="Q741" s="1"/>
      <c r="R741" s="1"/>
      <c r="S741" s="1"/>
      <c r="T741" s="1"/>
      <c r="U741" s="1"/>
    </row>
    <row r="742" spans="1:21" ht="12.75" outlineLevel="3" x14ac:dyDescent="0.2">
      <c r="A742" t="s">
        <v>1793</v>
      </c>
      <c r="B742" t="s">
        <v>439</v>
      </c>
      <c r="G742" s="1"/>
      <c r="H742" s="1"/>
      <c r="I742" s="1"/>
      <c r="J742" s="1"/>
      <c r="K742" s="1"/>
      <c r="L742" s="1">
        <f>SUM(K741:K741)</f>
        <v>10</v>
      </c>
      <c r="M742" s="1"/>
      <c r="N742" s="1"/>
      <c r="O742" s="1"/>
      <c r="P742" s="1"/>
      <c r="Q742" s="1"/>
      <c r="R742" s="1"/>
      <c r="S742" s="1"/>
      <c r="T742" s="1"/>
      <c r="U742" s="1"/>
    </row>
    <row r="743" spans="1:21" ht="12.75" outlineLevel="3" x14ac:dyDescent="0.2">
      <c r="A743" t="s">
        <v>1794</v>
      </c>
      <c r="B743" t="s">
        <v>1632</v>
      </c>
      <c r="F743" t="s">
        <v>1633</v>
      </c>
      <c r="G743" s="1"/>
      <c r="H743" s="1"/>
      <c r="I743" s="1"/>
      <c r="J743" s="1"/>
      <c r="K743" s="1">
        <f>SUM(K741:K742)</f>
        <v>10</v>
      </c>
      <c r="L743" s="1"/>
      <c r="M743" s="1"/>
      <c r="N743" s="1"/>
      <c r="O743" s="1"/>
      <c r="P743" s="1"/>
      <c r="Q743" s="1"/>
      <c r="R743" s="1"/>
      <c r="S743" s="1"/>
      <c r="T743" s="1"/>
      <c r="U743" s="1"/>
    </row>
    <row r="744" spans="1:21" ht="12.75" outlineLevel="3" x14ac:dyDescent="0.2">
      <c r="A744" t="s">
        <v>1795</v>
      </c>
      <c r="G744" s="1"/>
      <c r="H744" s="1"/>
      <c r="I744" s="1"/>
      <c r="J744" s="1"/>
      <c r="K744" s="1"/>
      <c r="L744" s="1"/>
      <c r="M744" s="1"/>
      <c r="N744" s="1"/>
      <c r="O744" s="1"/>
      <c r="P744" s="1"/>
      <c r="Q744" s="1"/>
      <c r="R744" s="1"/>
      <c r="S744" s="1"/>
      <c r="T744" s="1"/>
      <c r="U744" s="1"/>
    </row>
    <row r="745" spans="1:21" ht="12.75" outlineLevel="1" x14ac:dyDescent="0.2">
      <c r="A745" t="s">
        <v>1796</v>
      </c>
      <c r="B745" t="s">
        <v>310</v>
      </c>
      <c r="F745" t="str">
        <f>CONCATENATE("Total ",C573," - ",F573)</f>
        <v>Total 05 - ACTUACIÓN EN MUROS DE EDICIOS DE PIEDRA</v>
      </c>
      <c r="G745" s="1"/>
      <c r="H745" s="1"/>
      <c r="I745" s="1"/>
      <c r="J745" s="1"/>
      <c r="K745" s="1"/>
      <c r="L745" s="1"/>
      <c r="M745" s="1"/>
      <c r="N745" s="1"/>
      <c r="O745" s="1">
        <f>SUM(N573:N745)</f>
        <v>0</v>
      </c>
      <c r="P745" s="1"/>
      <c r="Q745" s="1"/>
      <c r="R745" s="1"/>
      <c r="S745" s="1"/>
      <c r="T745" s="1"/>
      <c r="U745" s="1"/>
    </row>
    <row r="746" spans="1:21" ht="12.75" outlineLevel="1" x14ac:dyDescent="0.2">
      <c r="A746" t="s">
        <v>1797</v>
      </c>
      <c r="G746" s="1"/>
      <c r="H746" s="1"/>
      <c r="I746" s="1"/>
      <c r="J746" s="1"/>
      <c r="K746" s="1"/>
      <c r="L746" s="1"/>
      <c r="M746" s="1"/>
      <c r="N746" s="1"/>
      <c r="O746" s="1"/>
      <c r="P746" s="1"/>
      <c r="Q746" s="1"/>
      <c r="R746" s="1"/>
      <c r="S746" s="1"/>
      <c r="T746" s="1"/>
      <c r="U746" s="1"/>
    </row>
    <row r="747" spans="1:21" ht="12.75" x14ac:dyDescent="0.2">
      <c r="A747" t="s">
        <v>1798</v>
      </c>
      <c r="B747" t="s">
        <v>1626</v>
      </c>
      <c r="C747" t="s">
        <v>1799</v>
      </c>
      <c r="D747" t="s">
        <v>1800</v>
      </c>
      <c r="F747" t="s">
        <v>1801</v>
      </c>
      <c r="G747" s="1"/>
      <c r="H747" s="1"/>
      <c r="I747" s="1"/>
      <c r="J747" s="1"/>
      <c r="K747" s="1"/>
      <c r="L747" s="1"/>
      <c r="M747" s="1"/>
      <c r="N747" s="1"/>
      <c r="O747" s="1">
        <f>O754</f>
        <v>0</v>
      </c>
      <c r="P747" s="1">
        <v>1</v>
      </c>
      <c r="Q747" s="1">
        <v>0</v>
      </c>
      <c r="R747" s="1">
        <f>PRODUCT(P747:Q747)</f>
        <v>0</v>
      </c>
      <c r="S747" s="1"/>
      <c r="T747" s="1"/>
      <c r="U747" s="1">
        <f>(O747-R747)</f>
        <v>0</v>
      </c>
    </row>
    <row r="748" spans="1:21" ht="12.75" outlineLevel="1" x14ac:dyDescent="0.2">
      <c r="A748" t="s">
        <v>1802</v>
      </c>
      <c r="B748" t="s">
        <v>959</v>
      </c>
      <c r="C748" t="s">
        <v>1803</v>
      </c>
      <c r="D748" t="s">
        <v>1203</v>
      </c>
      <c r="E748" t="s">
        <v>1204</v>
      </c>
      <c r="F748" t="s">
        <v>1205</v>
      </c>
      <c r="G748" s="1"/>
      <c r="H748" s="1"/>
      <c r="I748" s="1"/>
      <c r="J748" s="1"/>
      <c r="K748" s="1"/>
      <c r="L748" s="1">
        <f>K752</f>
        <v>35.25</v>
      </c>
      <c r="M748" s="1">
        <f>'Cuadro de Precios'!H370</f>
        <v>0</v>
      </c>
      <c r="N748" s="1">
        <f>(L748*M748)</f>
        <v>0</v>
      </c>
      <c r="O748" s="1">
        <f>N748</f>
        <v>0</v>
      </c>
      <c r="P748" s="1">
        <v>35.25</v>
      </c>
      <c r="Q748" s="1">
        <f>'Cuadro de Precios'!I370</f>
        <v>0</v>
      </c>
      <c r="R748" s="1">
        <f>PRODUCT(P748:Q748)</f>
        <v>0</v>
      </c>
      <c r="S748" s="1">
        <f>(L748-P748)</f>
        <v>0</v>
      </c>
      <c r="T748" s="1">
        <f>(M748-Q748)</f>
        <v>0</v>
      </c>
      <c r="U748" s="1">
        <f>(O748-R748)</f>
        <v>0</v>
      </c>
    </row>
    <row r="749" spans="1:21" ht="12.75" outlineLevel="2" x14ac:dyDescent="0.2">
      <c r="A749" t="s">
        <v>1804</v>
      </c>
      <c r="B749" t="s">
        <v>1631</v>
      </c>
      <c r="F749" t="s">
        <v>1206</v>
      </c>
      <c r="G749" s="1"/>
      <c r="H749" s="1"/>
      <c r="I749" s="1"/>
      <c r="J749" s="1"/>
      <c r="K749" s="1"/>
      <c r="L749" s="1"/>
      <c r="M749" s="1"/>
      <c r="N749" s="1"/>
      <c r="O749" s="1"/>
      <c r="P749" s="1"/>
      <c r="Q749" s="1"/>
      <c r="R749" s="1"/>
      <c r="S749" s="1"/>
      <c r="T749" s="1"/>
      <c r="U749" s="1"/>
    </row>
    <row r="750" spans="1:21" ht="12.75" outlineLevel="3" x14ac:dyDescent="0.2">
      <c r="A750" t="s">
        <v>1805</v>
      </c>
      <c r="G750" s="1">
        <v>1</v>
      </c>
      <c r="H750" s="1">
        <v>35.25</v>
      </c>
      <c r="I750" s="1"/>
      <c r="J750" s="1"/>
      <c r="K750" s="1">
        <f>PRODUCT(G750:J750)</f>
        <v>35.25</v>
      </c>
      <c r="L750" s="1"/>
      <c r="M750" s="1"/>
      <c r="N750" s="1"/>
      <c r="O750" s="1"/>
      <c r="P750" s="1"/>
      <c r="Q750" s="1"/>
      <c r="R750" s="1"/>
      <c r="S750" s="1"/>
      <c r="T750" s="1"/>
      <c r="U750" s="1"/>
    </row>
    <row r="751" spans="1:21" ht="12.75" outlineLevel="3" x14ac:dyDescent="0.2">
      <c r="A751" t="s">
        <v>1806</v>
      </c>
      <c r="B751" t="s">
        <v>439</v>
      </c>
      <c r="G751" s="1"/>
      <c r="H751" s="1"/>
      <c r="I751" s="1"/>
      <c r="J751" s="1"/>
      <c r="K751" s="1"/>
      <c r="L751" s="1">
        <f>SUM(K750:K750)</f>
        <v>35.25</v>
      </c>
      <c r="M751" s="1"/>
      <c r="N751" s="1"/>
      <c r="O751" s="1"/>
      <c r="P751" s="1"/>
      <c r="Q751" s="1"/>
      <c r="R751" s="1"/>
      <c r="S751" s="1"/>
      <c r="T751" s="1"/>
      <c r="U751" s="1"/>
    </row>
    <row r="752" spans="1:21" ht="12.75" outlineLevel="3" x14ac:dyDescent="0.2">
      <c r="A752" t="s">
        <v>1807</v>
      </c>
      <c r="B752" t="s">
        <v>1632</v>
      </c>
      <c r="F752" t="s">
        <v>1633</v>
      </c>
      <c r="G752" s="1"/>
      <c r="H752" s="1"/>
      <c r="I752" s="1"/>
      <c r="J752" s="1"/>
      <c r="K752" s="1">
        <f>SUM(K750:K751)</f>
        <v>35.25</v>
      </c>
      <c r="L752" s="1"/>
      <c r="M752" s="1"/>
      <c r="N752" s="1"/>
      <c r="O752" s="1"/>
      <c r="P752" s="1"/>
      <c r="Q752" s="1"/>
      <c r="R752" s="1"/>
      <c r="S752" s="1"/>
      <c r="T752" s="1"/>
      <c r="U752" s="1"/>
    </row>
    <row r="753" spans="1:21" ht="12.75" outlineLevel="3" x14ac:dyDescent="0.2">
      <c r="A753" t="s">
        <v>1808</v>
      </c>
      <c r="G753" s="1"/>
      <c r="H753" s="1"/>
      <c r="I753" s="1"/>
      <c r="J753" s="1"/>
      <c r="K753" s="1"/>
      <c r="L753" s="1"/>
      <c r="M753" s="1"/>
      <c r="N753" s="1"/>
      <c r="O753" s="1"/>
      <c r="P753" s="1"/>
      <c r="Q753" s="1"/>
      <c r="R753" s="1"/>
      <c r="S753" s="1"/>
      <c r="T753" s="1"/>
      <c r="U753" s="1"/>
    </row>
    <row r="754" spans="1:21" ht="12.75" outlineLevel="1" x14ac:dyDescent="0.2">
      <c r="A754" t="s">
        <v>1809</v>
      </c>
      <c r="B754" t="s">
        <v>310</v>
      </c>
      <c r="F754" t="str">
        <f>CONCATENATE("Total ",C747," - ",F747)</f>
        <v>Total 06 - ACTUACIÓN EN ALERO CASA CORREGIDOR</v>
      </c>
      <c r="G754" s="1"/>
      <c r="H754" s="1"/>
      <c r="I754" s="1"/>
      <c r="J754" s="1"/>
      <c r="K754" s="1"/>
      <c r="L754" s="1"/>
      <c r="M754" s="1"/>
      <c r="N754" s="1"/>
      <c r="O754" s="1">
        <f>SUM(N747:N754)</f>
        <v>0</v>
      </c>
      <c r="P754" s="1"/>
      <c r="Q754" s="1"/>
      <c r="R754" s="1"/>
      <c r="S754" s="1"/>
      <c r="T754" s="1"/>
      <c r="U754" s="1"/>
    </row>
    <row r="755" spans="1:21" ht="12.75" outlineLevel="1" x14ac:dyDescent="0.2">
      <c r="A755" t="s">
        <v>1810</v>
      </c>
      <c r="G755" s="1"/>
      <c r="H755" s="1"/>
      <c r="I755" s="1"/>
      <c r="J755" s="1"/>
      <c r="K755" s="1"/>
      <c r="L755" s="1"/>
      <c r="M755" s="1"/>
      <c r="N755" s="1"/>
      <c r="O755" s="1"/>
      <c r="P755" s="1"/>
      <c r="Q755" s="1"/>
      <c r="R755" s="1"/>
      <c r="S755" s="1"/>
      <c r="T755" s="1"/>
      <c r="U755" s="1"/>
    </row>
    <row r="756" spans="1:21" ht="12.75" x14ac:dyDescent="0.2">
      <c r="A756" t="s">
        <v>1811</v>
      </c>
      <c r="B756" t="s">
        <v>1626</v>
      </c>
      <c r="C756" t="s">
        <v>1812</v>
      </c>
      <c r="D756" t="s">
        <v>1813</v>
      </c>
      <c r="F756" t="s">
        <v>1814</v>
      </c>
      <c r="G756" s="1"/>
      <c r="H756" s="1"/>
      <c r="I756" s="1"/>
      <c r="J756" s="1"/>
      <c r="K756" s="1"/>
      <c r="L756" s="1"/>
      <c r="M756" s="1"/>
      <c r="N756" s="1"/>
      <c r="O756" s="1">
        <f>O853</f>
        <v>0</v>
      </c>
      <c r="P756" s="1">
        <v>1</v>
      </c>
      <c r="Q756" s="1">
        <v>0</v>
      </c>
      <c r="R756" s="1">
        <f>PRODUCT(P756:Q756)</f>
        <v>0</v>
      </c>
      <c r="S756" s="1"/>
      <c r="T756" s="1"/>
      <c r="U756" s="1">
        <f>(O756-R756)</f>
        <v>0</v>
      </c>
    </row>
    <row r="757" spans="1:21" ht="12.75" outlineLevel="1" x14ac:dyDescent="0.2">
      <c r="A757" t="s">
        <v>1815</v>
      </c>
      <c r="B757" t="s">
        <v>959</v>
      </c>
      <c r="C757" t="s">
        <v>1816</v>
      </c>
      <c r="D757" t="s">
        <v>968</v>
      </c>
      <c r="E757" t="s">
        <v>133</v>
      </c>
      <c r="F757" t="s">
        <v>969</v>
      </c>
      <c r="G757" s="1"/>
      <c r="H757" s="1"/>
      <c r="I757" s="1"/>
      <c r="J757" s="1"/>
      <c r="K757" s="1"/>
      <c r="L757" s="1">
        <f>K764</f>
        <v>40.880000000000003</v>
      </c>
      <c r="M757" s="1">
        <f>'Cuadro de Precios'!H310</f>
        <v>0</v>
      </c>
      <c r="N757" s="1">
        <f>(L757*M757)</f>
        <v>0</v>
      </c>
      <c r="O757" s="1">
        <f>N757</f>
        <v>0</v>
      </c>
      <c r="P757" s="1">
        <v>40.880000000000003</v>
      </c>
      <c r="Q757" s="1">
        <f>'Cuadro de Precios'!I310</f>
        <v>0</v>
      </c>
      <c r="R757" s="1">
        <f>PRODUCT(P757:Q757)</f>
        <v>0</v>
      </c>
      <c r="S757" s="1">
        <f>(L757-P757)</f>
        <v>0</v>
      </c>
      <c r="T757" s="1">
        <f>(M757-Q757)</f>
        <v>0</v>
      </c>
      <c r="U757" s="1">
        <f>(O757-R757)</f>
        <v>0</v>
      </c>
    </row>
    <row r="758" spans="1:21" ht="12.75" outlineLevel="2" x14ac:dyDescent="0.2">
      <c r="A758" t="s">
        <v>1817</v>
      </c>
      <c r="B758" t="s">
        <v>1631</v>
      </c>
      <c r="F758" t="s">
        <v>970</v>
      </c>
      <c r="G758" s="1"/>
      <c r="H758" s="1"/>
      <c r="I758" s="1"/>
      <c r="J758" s="1"/>
      <c r="K758" s="1"/>
      <c r="L758" s="1"/>
      <c r="M758" s="1"/>
      <c r="N758" s="1"/>
      <c r="O758" s="1"/>
      <c r="P758" s="1"/>
      <c r="Q758" s="1"/>
      <c r="R758" s="1"/>
      <c r="S758" s="1"/>
      <c r="T758" s="1"/>
      <c r="U758" s="1"/>
    </row>
    <row r="759" spans="1:21" ht="12.75" outlineLevel="3" x14ac:dyDescent="0.2">
      <c r="A759" t="s">
        <v>1818</v>
      </c>
      <c r="F759" t="s">
        <v>1819</v>
      </c>
      <c r="G759" s="1"/>
      <c r="H759" s="1"/>
      <c r="I759" s="1"/>
      <c r="J759" s="1"/>
      <c r="K759" s="1"/>
      <c r="L759" s="1"/>
      <c r="M759" s="1"/>
      <c r="N759" s="1"/>
      <c r="O759" s="1"/>
      <c r="P759" s="1"/>
      <c r="Q759" s="1"/>
      <c r="R759" s="1"/>
      <c r="S759" s="1"/>
      <c r="T759" s="1"/>
      <c r="U759" s="1"/>
    </row>
    <row r="760" spans="1:21" ht="12.75" outlineLevel="3" x14ac:dyDescent="0.2">
      <c r="A760" t="s">
        <v>1820</v>
      </c>
      <c r="F760" t="s">
        <v>1821</v>
      </c>
      <c r="G760" s="1"/>
      <c r="H760" s="1"/>
      <c r="I760" s="1"/>
      <c r="J760" s="1"/>
      <c r="K760" s="1"/>
      <c r="L760" s="1"/>
      <c r="M760" s="1"/>
      <c r="N760" s="1"/>
      <c r="O760" s="1"/>
      <c r="P760" s="1"/>
      <c r="Q760" s="1"/>
      <c r="R760" s="1"/>
      <c r="S760" s="1"/>
      <c r="T760" s="1"/>
      <c r="U760" s="1"/>
    </row>
    <row r="761" spans="1:21" ht="12.75" outlineLevel="3" x14ac:dyDescent="0.2">
      <c r="A761" t="s">
        <v>1822</v>
      </c>
      <c r="G761" s="1">
        <v>1</v>
      </c>
      <c r="H761" s="1">
        <v>11.6</v>
      </c>
      <c r="I761" s="1"/>
      <c r="J761" s="1">
        <v>2.8</v>
      </c>
      <c r="K761" s="1">
        <f>PRODUCT(G761:J761)</f>
        <v>32.479999999999997</v>
      </c>
      <c r="L761" s="1"/>
      <c r="M761" s="1"/>
      <c r="N761" s="1"/>
      <c r="O761" s="1"/>
      <c r="P761" s="1"/>
      <c r="Q761" s="1"/>
      <c r="R761" s="1"/>
      <c r="S761" s="1"/>
      <c r="T761" s="1"/>
      <c r="U761" s="1"/>
    </row>
    <row r="762" spans="1:21" ht="12.75" outlineLevel="3" x14ac:dyDescent="0.2">
      <c r="A762" t="s">
        <v>1823</v>
      </c>
      <c r="G762" s="1">
        <v>1</v>
      </c>
      <c r="H762" s="1">
        <v>3</v>
      </c>
      <c r="I762" s="1"/>
      <c r="J762" s="1">
        <v>2.8</v>
      </c>
      <c r="K762" s="1">
        <f>PRODUCT(G762:J762)</f>
        <v>8.4</v>
      </c>
      <c r="L762" s="1"/>
      <c r="M762" s="1"/>
      <c r="N762" s="1"/>
      <c r="O762" s="1"/>
      <c r="P762" s="1"/>
      <c r="Q762" s="1"/>
      <c r="R762" s="1"/>
      <c r="S762" s="1"/>
      <c r="T762" s="1"/>
      <c r="U762" s="1"/>
    </row>
    <row r="763" spans="1:21" ht="12.75" outlineLevel="3" x14ac:dyDescent="0.2">
      <c r="A763" t="s">
        <v>1824</v>
      </c>
      <c r="B763" t="s">
        <v>439</v>
      </c>
      <c r="G763" s="1"/>
      <c r="H763" s="1"/>
      <c r="I763" s="1"/>
      <c r="J763" s="1"/>
      <c r="K763" s="1"/>
      <c r="L763" s="1">
        <f>SUM(K759:K762)</f>
        <v>40.880000000000003</v>
      </c>
      <c r="M763" s="1"/>
      <c r="N763" s="1"/>
      <c r="O763" s="1"/>
      <c r="P763" s="1"/>
      <c r="Q763" s="1"/>
      <c r="R763" s="1"/>
      <c r="S763" s="1"/>
      <c r="T763" s="1"/>
      <c r="U763" s="1"/>
    </row>
    <row r="764" spans="1:21" ht="12.75" outlineLevel="3" x14ac:dyDescent="0.2">
      <c r="A764" t="s">
        <v>1825</v>
      </c>
      <c r="B764" t="s">
        <v>1632</v>
      </c>
      <c r="F764" t="s">
        <v>1633</v>
      </c>
      <c r="G764" s="1"/>
      <c r="H764" s="1"/>
      <c r="I764" s="1"/>
      <c r="J764" s="1"/>
      <c r="K764" s="1">
        <f>SUM(K759:K763)</f>
        <v>40.880000000000003</v>
      </c>
      <c r="L764" s="1"/>
      <c r="M764" s="1"/>
      <c r="N764" s="1"/>
      <c r="O764" s="1"/>
      <c r="P764" s="1"/>
      <c r="Q764" s="1"/>
      <c r="R764" s="1"/>
      <c r="S764" s="1"/>
      <c r="T764" s="1"/>
      <c r="U764" s="1"/>
    </row>
    <row r="765" spans="1:21" ht="12.75" outlineLevel="3" x14ac:dyDescent="0.2">
      <c r="A765" t="s">
        <v>1826</v>
      </c>
      <c r="G765" s="1"/>
      <c r="H765" s="1"/>
      <c r="I765" s="1"/>
      <c r="J765" s="1"/>
      <c r="K765" s="1"/>
      <c r="L765" s="1"/>
      <c r="M765" s="1"/>
      <c r="N765" s="1"/>
      <c r="O765" s="1"/>
      <c r="P765" s="1"/>
      <c r="Q765" s="1"/>
      <c r="R765" s="1"/>
      <c r="S765" s="1"/>
      <c r="T765" s="1"/>
      <c r="U765" s="1"/>
    </row>
    <row r="766" spans="1:21" ht="12.75" outlineLevel="1" x14ac:dyDescent="0.2">
      <c r="A766" t="s">
        <v>1827</v>
      </c>
      <c r="B766" t="s">
        <v>959</v>
      </c>
      <c r="C766" t="s">
        <v>1828</v>
      </c>
      <c r="D766" t="s">
        <v>1216</v>
      </c>
      <c r="E766" t="s">
        <v>133</v>
      </c>
      <c r="F766" t="s">
        <v>1217</v>
      </c>
      <c r="G766" s="1"/>
      <c r="H766" s="1"/>
      <c r="I766" s="1"/>
      <c r="J766" s="1"/>
      <c r="K766" s="1"/>
      <c r="L766" s="1">
        <f>K779</f>
        <v>44.88</v>
      </c>
      <c r="M766" s="1">
        <f>'Cuadro de Precios'!H373</f>
        <v>0</v>
      </c>
      <c r="N766" s="1">
        <f>(L766*M766)</f>
        <v>0</v>
      </c>
      <c r="O766" s="1">
        <f>N766</f>
        <v>0</v>
      </c>
      <c r="P766" s="1">
        <v>44.88</v>
      </c>
      <c r="Q766" s="1">
        <f>'Cuadro de Precios'!I373</f>
        <v>0</v>
      </c>
      <c r="R766" s="1">
        <f>PRODUCT(P766:Q766)</f>
        <v>0</v>
      </c>
      <c r="S766" s="1">
        <f>(L766-P766)</f>
        <v>0</v>
      </c>
      <c r="T766" s="1">
        <f>(M766-Q766)</f>
        <v>0</v>
      </c>
      <c r="U766" s="1">
        <f>(O766-R766)</f>
        <v>0</v>
      </c>
    </row>
    <row r="767" spans="1:21" ht="12.75" outlineLevel="2" x14ac:dyDescent="0.2">
      <c r="A767" t="s">
        <v>1829</v>
      </c>
      <c r="B767" t="s">
        <v>1631</v>
      </c>
      <c r="F767" t="s">
        <v>1218</v>
      </c>
      <c r="G767" s="1"/>
      <c r="H767" s="1"/>
      <c r="I767" s="1"/>
      <c r="J767" s="1"/>
      <c r="K767" s="1"/>
      <c r="L767" s="1"/>
      <c r="M767" s="1"/>
      <c r="N767" s="1"/>
      <c r="O767" s="1"/>
      <c r="P767" s="1"/>
      <c r="Q767" s="1"/>
      <c r="R767" s="1"/>
      <c r="S767" s="1"/>
      <c r="T767" s="1"/>
      <c r="U767" s="1"/>
    </row>
    <row r="768" spans="1:21" ht="12.75" outlineLevel="3" x14ac:dyDescent="0.2">
      <c r="A768" t="s">
        <v>1830</v>
      </c>
      <c r="F768" t="s">
        <v>1819</v>
      </c>
      <c r="G768" s="1"/>
      <c r="H768" s="1"/>
      <c r="I768" s="1"/>
      <c r="J768" s="1"/>
      <c r="K768" s="1"/>
      <c r="L768" s="1"/>
      <c r="M768" s="1"/>
      <c r="N768" s="1"/>
      <c r="O768" s="1"/>
      <c r="P768" s="1"/>
      <c r="Q768" s="1"/>
      <c r="R768" s="1"/>
      <c r="S768" s="1"/>
      <c r="T768" s="1"/>
      <c r="U768" s="1"/>
    </row>
    <row r="769" spans="1:21" ht="12.75" outlineLevel="3" x14ac:dyDescent="0.2">
      <c r="A769" t="s">
        <v>1831</v>
      </c>
      <c r="F769" t="s">
        <v>1821</v>
      </c>
      <c r="G769" s="1"/>
      <c r="H769" s="1"/>
      <c r="I769" s="1"/>
      <c r="J769" s="1"/>
      <c r="K769" s="1"/>
      <c r="L769" s="1"/>
      <c r="M769" s="1"/>
      <c r="N769" s="1"/>
      <c r="O769" s="1"/>
      <c r="P769" s="1"/>
      <c r="Q769" s="1"/>
      <c r="R769" s="1"/>
      <c r="S769" s="1"/>
      <c r="T769" s="1"/>
      <c r="U769" s="1"/>
    </row>
    <row r="770" spans="1:21" ht="12.75" outlineLevel="3" x14ac:dyDescent="0.2">
      <c r="A770" t="s">
        <v>1832</v>
      </c>
      <c r="G770" s="1">
        <v>1</v>
      </c>
      <c r="H770" s="1">
        <v>11.6</v>
      </c>
      <c r="I770" s="1"/>
      <c r="J770" s="1">
        <v>2.8</v>
      </c>
      <c r="K770" s="1">
        <f>PRODUCT(G770:J770)</f>
        <v>32.479999999999997</v>
      </c>
      <c r="L770" s="1"/>
      <c r="M770" s="1"/>
      <c r="N770" s="1"/>
      <c r="O770" s="1"/>
      <c r="P770" s="1"/>
      <c r="Q770" s="1"/>
      <c r="R770" s="1"/>
      <c r="S770" s="1"/>
      <c r="T770" s="1"/>
      <c r="U770" s="1"/>
    </row>
    <row r="771" spans="1:21" ht="12.75" outlineLevel="3" x14ac:dyDescent="0.2">
      <c r="A771" t="s">
        <v>1833</v>
      </c>
      <c r="G771" s="1">
        <v>1</v>
      </c>
      <c r="H771" s="1">
        <v>3</v>
      </c>
      <c r="I771" s="1"/>
      <c r="J771" s="1">
        <v>2.8</v>
      </c>
      <c r="K771" s="1">
        <f>PRODUCT(G771:J771)</f>
        <v>8.4</v>
      </c>
      <c r="L771" s="1"/>
      <c r="M771" s="1"/>
      <c r="N771" s="1"/>
      <c r="O771" s="1"/>
      <c r="P771" s="1"/>
      <c r="Q771" s="1"/>
      <c r="R771" s="1"/>
      <c r="S771" s="1"/>
      <c r="T771" s="1"/>
      <c r="U771" s="1"/>
    </row>
    <row r="772" spans="1:21" ht="12.75" outlineLevel="3" x14ac:dyDescent="0.2">
      <c r="A772" t="s">
        <v>1834</v>
      </c>
      <c r="F772" t="s">
        <v>1835</v>
      </c>
      <c r="G772" s="1"/>
      <c r="H772" s="1"/>
      <c r="I772" s="1"/>
      <c r="J772" s="1"/>
      <c r="K772" s="1"/>
      <c r="L772" s="1"/>
      <c r="M772" s="1"/>
      <c r="N772" s="1"/>
      <c r="O772" s="1"/>
      <c r="P772" s="1"/>
      <c r="Q772" s="1"/>
      <c r="R772" s="1"/>
      <c r="S772" s="1"/>
      <c r="T772" s="1"/>
      <c r="U772" s="1"/>
    </row>
    <row r="773" spans="1:21" ht="12.75" outlineLevel="3" x14ac:dyDescent="0.2">
      <c r="A773" t="s">
        <v>1836</v>
      </c>
      <c r="F773" t="s">
        <v>1837</v>
      </c>
      <c r="G773" s="1"/>
      <c r="H773" s="1"/>
      <c r="I773" s="1"/>
      <c r="J773" s="1"/>
      <c r="K773" s="1"/>
      <c r="L773" s="1"/>
      <c r="M773" s="1"/>
      <c r="N773" s="1"/>
      <c r="O773" s="1"/>
      <c r="P773" s="1"/>
      <c r="Q773" s="1"/>
      <c r="R773" s="1"/>
      <c r="S773" s="1"/>
      <c r="T773" s="1"/>
      <c r="U773" s="1"/>
    </row>
    <row r="774" spans="1:21" ht="12.75" outlineLevel="3" x14ac:dyDescent="0.2">
      <c r="A774" t="s">
        <v>1838</v>
      </c>
      <c r="G774" s="1">
        <v>1</v>
      </c>
      <c r="H774" s="1">
        <v>3</v>
      </c>
      <c r="I774" s="1"/>
      <c r="J774" s="1">
        <v>1</v>
      </c>
      <c r="K774" s="1">
        <f>PRODUCT(G774:J774)</f>
        <v>3</v>
      </c>
      <c r="L774" s="1"/>
      <c r="M774" s="1"/>
      <c r="N774" s="1"/>
      <c r="O774" s="1"/>
      <c r="P774" s="1"/>
      <c r="Q774" s="1"/>
      <c r="R774" s="1"/>
      <c r="S774" s="1"/>
      <c r="T774" s="1"/>
      <c r="U774" s="1"/>
    </row>
    <row r="775" spans="1:21" ht="12.75" outlineLevel="3" x14ac:dyDescent="0.2">
      <c r="A775" t="s">
        <v>1839</v>
      </c>
      <c r="F775" t="s">
        <v>1840</v>
      </c>
      <c r="G775" s="1"/>
      <c r="H775" s="1"/>
      <c r="I775" s="1"/>
      <c r="J775" s="1"/>
      <c r="K775" s="1"/>
      <c r="L775" s="1"/>
      <c r="M775" s="1"/>
      <c r="N775" s="1"/>
      <c r="O775" s="1"/>
      <c r="P775" s="1"/>
      <c r="Q775" s="1"/>
      <c r="R775" s="1"/>
      <c r="S775" s="1"/>
      <c r="T775" s="1"/>
      <c r="U775" s="1"/>
    </row>
    <row r="776" spans="1:21" ht="12.75" outlineLevel="3" x14ac:dyDescent="0.2">
      <c r="A776" t="s">
        <v>1841</v>
      </c>
      <c r="F776" t="s">
        <v>1842</v>
      </c>
      <c r="G776" s="1"/>
      <c r="H776" s="1"/>
      <c r="I776" s="1"/>
      <c r="J776" s="1"/>
      <c r="K776" s="1"/>
      <c r="L776" s="1"/>
      <c r="M776" s="1"/>
      <c r="N776" s="1"/>
      <c r="O776" s="1"/>
      <c r="P776" s="1"/>
      <c r="Q776" s="1"/>
      <c r="R776" s="1"/>
      <c r="S776" s="1"/>
      <c r="T776" s="1"/>
      <c r="U776" s="1"/>
    </row>
    <row r="777" spans="1:21" ht="12.75" outlineLevel="3" x14ac:dyDescent="0.2">
      <c r="A777" t="s">
        <v>1843</v>
      </c>
      <c r="G777" s="1">
        <v>1</v>
      </c>
      <c r="H777" s="1">
        <v>1</v>
      </c>
      <c r="I777" s="1"/>
      <c r="J777" s="1">
        <v>1</v>
      </c>
      <c r="K777" s="1">
        <f>PRODUCT(G777:J777)</f>
        <v>1</v>
      </c>
      <c r="L777" s="1"/>
      <c r="M777" s="1"/>
      <c r="N777" s="1"/>
      <c r="O777" s="1"/>
      <c r="P777" s="1"/>
      <c r="Q777" s="1"/>
      <c r="R777" s="1"/>
      <c r="S777" s="1"/>
      <c r="T777" s="1"/>
      <c r="U777" s="1"/>
    </row>
    <row r="778" spans="1:21" ht="12.75" outlineLevel="3" x14ac:dyDescent="0.2">
      <c r="A778" t="s">
        <v>1844</v>
      </c>
      <c r="B778" t="s">
        <v>439</v>
      </c>
      <c r="G778" s="1"/>
      <c r="H778" s="1"/>
      <c r="I778" s="1"/>
      <c r="J778" s="1"/>
      <c r="K778" s="1"/>
      <c r="L778" s="1">
        <f>SUM(K768:K777)</f>
        <v>44.88</v>
      </c>
      <c r="M778" s="1"/>
      <c r="N778" s="1"/>
      <c r="O778" s="1"/>
      <c r="P778" s="1"/>
      <c r="Q778" s="1"/>
      <c r="R778" s="1"/>
      <c r="S778" s="1"/>
      <c r="T778" s="1"/>
      <c r="U778" s="1"/>
    </row>
    <row r="779" spans="1:21" ht="12.75" outlineLevel="3" x14ac:dyDescent="0.2">
      <c r="A779" t="s">
        <v>1845</v>
      </c>
      <c r="B779" t="s">
        <v>1632</v>
      </c>
      <c r="F779" t="s">
        <v>1633</v>
      </c>
      <c r="G779" s="1"/>
      <c r="H779" s="1"/>
      <c r="I779" s="1"/>
      <c r="J779" s="1"/>
      <c r="K779" s="1">
        <f>SUM(K768:K778)</f>
        <v>44.88</v>
      </c>
      <c r="L779" s="1"/>
      <c r="M779" s="1"/>
      <c r="N779" s="1"/>
      <c r="O779" s="1"/>
      <c r="P779" s="1"/>
      <c r="Q779" s="1"/>
      <c r="R779" s="1"/>
      <c r="S779" s="1"/>
      <c r="T779" s="1"/>
      <c r="U779" s="1"/>
    </row>
    <row r="780" spans="1:21" ht="12.75" outlineLevel="3" x14ac:dyDescent="0.2">
      <c r="A780" t="s">
        <v>1846</v>
      </c>
      <c r="G780" s="1"/>
      <c r="H780" s="1"/>
      <c r="I780" s="1"/>
      <c r="J780" s="1"/>
      <c r="K780" s="1"/>
      <c r="L780" s="1"/>
      <c r="M780" s="1"/>
      <c r="N780" s="1"/>
      <c r="O780" s="1"/>
      <c r="P780" s="1"/>
      <c r="Q780" s="1"/>
      <c r="R780" s="1"/>
      <c r="S780" s="1"/>
      <c r="T780" s="1"/>
      <c r="U780" s="1"/>
    </row>
    <row r="781" spans="1:21" ht="12.75" outlineLevel="1" x14ac:dyDescent="0.2">
      <c r="A781" t="s">
        <v>1847</v>
      </c>
      <c r="B781" t="s">
        <v>959</v>
      </c>
      <c r="C781" t="s">
        <v>1848</v>
      </c>
      <c r="D781" t="s">
        <v>972</v>
      </c>
      <c r="E781" t="s">
        <v>133</v>
      </c>
      <c r="F781" t="s">
        <v>973</v>
      </c>
      <c r="G781" s="1"/>
      <c r="H781" s="1"/>
      <c r="I781" s="1"/>
      <c r="J781" s="1"/>
      <c r="K781" s="1"/>
      <c r="L781" s="1">
        <f>K797</f>
        <v>279</v>
      </c>
      <c r="M781" s="1">
        <f>'Cuadro de Precios'!H311</f>
        <v>0</v>
      </c>
      <c r="N781" s="1">
        <f>(L781*M781)</f>
        <v>0</v>
      </c>
      <c r="O781" s="1">
        <f>N781</f>
        <v>0</v>
      </c>
      <c r="P781" s="1">
        <v>279</v>
      </c>
      <c r="Q781" s="1">
        <f>'Cuadro de Precios'!I311</f>
        <v>0</v>
      </c>
      <c r="R781" s="1">
        <f>PRODUCT(P781:Q781)</f>
        <v>0</v>
      </c>
      <c r="S781" s="1">
        <f>(L781-P781)</f>
        <v>0</v>
      </c>
      <c r="T781" s="1">
        <f>(M781-Q781)</f>
        <v>0</v>
      </c>
      <c r="U781" s="1">
        <f>(O781-R781)</f>
        <v>0</v>
      </c>
    </row>
    <row r="782" spans="1:21" ht="12.75" outlineLevel="2" x14ac:dyDescent="0.2">
      <c r="A782" t="s">
        <v>1849</v>
      </c>
      <c r="B782" t="s">
        <v>1631</v>
      </c>
      <c r="F782" t="s">
        <v>974</v>
      </c>
      <c r="G782" s="1"/>
      <c r="H782" s="1"/>
      <c r="I782" s="1"/>
      <c r="J782" s="1"/>
      <c r="K782" s="1"/>
      <c r="L782" s="1"/>
      <c r="M782" s="1"/>
      <c r="N782" s="1"/>
      <c r="O782" s="1"/>
      <c r="P782" s="1"/>
      <c r="Q782" s="1"/>
      <c r="R782" s="1"/>
      <c r="S782" s="1"/>
      <c r="T782" s="1"/>
      <c r="U782" s="1"/>
    </row>
    <row r="783" spans="1:21" ht="12.75" outlineLevel="3" x14ac:dyDescent="0.2">
      <c r="A783" t="s">
        <v>1850</v>
      </c>
      <c r="F783" t="s">
        <v>1819</v>
      </c>
      <c r="G783" s="1"/>
      <c r="H783" s="1"/>
      <c r="I783" s="1"/>
      <c r="J783" s="1"/>
      <c r="K783" s="1"/>
      <c r="L783" s="1"/>
      <c r="M783" s="1"/>
      <c r="N783" s="1"/>
      <c r="O783" s="1"/>
      <c r="P783" s="1"/>
      <c r="Q783" s="1"/>
      <c r="R783" s="1"/>
      <c r="S783" s="1"/>
      <c r="T783" s="1"/>
      <c r="U783" s="1"/>
    </row>
    <row r="784" spans="1:21" ht="12.75" outlineLevel="3" x14ac:dyDescent="0.2">
      <c r="A784" t="s">
        <v>1851</v>
      </c>
      <c r="F784" t="s">
        <v>1821</v>
      </c>
      <c r="G784" s="1"/>
      <c r="H784" s="1"/>
      <c r="I784" s="1"/>
      <c r="J784" s="1"/>
      <c r="K784" s="1"/>
      <c r="L784" s="1"/>
      <c r="M784" s="1"/>
      <c r="N784" s="1"/>
      <c r="O784" s="1"/>
      <c r="P784" s="1"/>
      <c r="Q784" s="1"/>
      <c r="R784" s="1"/>
      <c r="S784" s="1"/>
      <c r="T784" s="1"/>
      <c r="U784" s="1"/>
    </row>
    <row r="785" spans="1:21" ht="12.75" outlineLevel="3" x14ac:dyDescent="0.2">
      <c r="A785" t="s">
        <v>1852</v>
      </c>
      <c r="G785" s="1">
        <v>1</v>
      </c>
      <c r="H785" s="1">
        <v>6</v>
      </c>
      <c r="I785" s="1">
        <v>2</v>
      </c>
      <c r="J785" s="1"/>
      <c r="K785" s="1">
        <f>PRODUCT(G785:J785)</f>
        <v>12</v>
      </c>
      <c r="L785" s="1"/>
      <c r="M785" s="1"/>
      <c r="N785" s="1"/>
      <c r="O785" s="1"/>
      <c r="P785" s="1"/>
      <c r="Q785" s="1"/>
      <c r="R785" s="1"/>
      <c r="S785" s="1"/>
      <c r="T785" s="1"/>
      <c r="U785" s="1"/>
    </row>
    <row r="786" spans="1:21" ht="12.75" outlineLevel="3" x14ac:dyDescent="0.2">
      <c r="A786" t="s">
        <v>1853</v>
      </c>
      <c r="F786" t="s">
        <v>1840</v>
      </c>
      <c r="G786" s="1"/>
      <c r="H786" s="1"/>
      <c r="I786" s="1"/>
      <c r="J786" s="1"/>
      <c r="K786" s="1"/>
      <c r="L786" s="1"/>
      <c r="M786" s="1"/>
      <c r="N786" s="1"/>
      <c r="O786" s="1"/>
      <c r="P786" s="1"/>
      <c r="Q786" s="1"/>
      <c r="R786" s="1"/>
      <c r="S786" s="1"/>
      <c r="T786" s="1"/>
      <c r="U786" s="1"/>
    </row>
    <row r="787" spans="1:21" ht="12.75" outlineLevel="3" x14ac:dyDescent="0.2">
      <c r="A787" t="s">
        <v>1854</v>
      </c>
      <c r="F787" t="s">
        <v>1855</v>
      </c>
      <c r="G787" s="1"/>
      <c r="H787" s="1"/>
      <c r="I787" s="1"/>
      <c r="J787" s="1"/>
      <c r="K787" s="1"/>
      <c r="L787" s="1"/>
      <c r="M787" s="1"/>
      <c r="N787" s="1"/>
      <c r="O787" s="1"/>
      <c r="P787" s="1"/>
      <c r="Q787" s="1"/>
      <c r="R787" s="1"/>
      <c r="S787" s="1"/>
      <c r="T787" s="1"/>
      <c r="U787" s="1"/>
    </row>
    <row r="788" spans="1:21" ht="12.75" outlineLevel="3" x14ac:dyDescent="0.2">
      <c r="A788" t="s">
        <v>1856</v>
      </c>
      <c r="G788" s="1">
        <v>1</v>
      </c>
      <c r="H788" s="1">
        <v>238</v>
      </c>
      <c r="I788" s="1"/>
      <c r="J788" s="1"/>
      <c r="K788" s="1">
        <f>PRODUCT(G788:J788)</f>
        <v>238</v>
      </c>
      <c r="L788" s="1"/>
      <c r="M788" s="1"/>
      <c r="N788" s="1"/>
      <c r="O788" s="1"/>
      <c r="P788" s="1"/>
      <c r="Q788" s="1"/>
      <c r="R788" s="1"/>
      <c r="S788" s="1"/>
      <c r="T788" s="1"/>
      <c r="U788" s="1"/>
    </row>
    <row r="789" spans="1:21" ht="12.75" outlineLevel="3" x14ac:dyDescent="0.2">
      <c r="A789" t="s">
        <v>1857</v>
      </c>
      <c r="F789" t="s">
        <v>1858</v>
      </c>
      <c r="G789" s="1"/>
      <c r="H789" s="1"/>
      <c r="I789" s="1"/>
      <c r="J789" s="1"/>
      <c r="K789" s="1"/>
      <c r="L789" s="1"/>
      <c r="M789" s="1"/>
      <c r="N789" s="1"/>
      <c r="O789" s="1"/>
      <c r="P789" s="1"/>
      <c r="Q789" s="1"/>
      <c r="R789" s="1"/>
      <c r="S789" s="1"/>
      <c r="T789" s="1"/>
      <c r="U789" s="1"/>
    </row>
    <row r="790" spans="1:21" ht="12.75" outlineLevel="3" x14ac:dyDescent="0.2">
      <c r="A790" t="s">
        <v>1859</v>
      </c>
      <c r="G790" s="1">
        <v>1</v>
      </c>
      <c r="H790" s="1">
        <v>11</v>
      </c>
      <c r="I790" s="1"/>
      <c r="J790" s="1"/>
      <c r="K790" s="1">
        <f>PRODUCT(G790:J790)</f>
        <v>11</v>
      </c>
      <c r="L790" s="1"/>
      <c r="M790" s="1"/>
      <c r="N790" s="1"/>
      <c r="O790" s="1"/>
      <c r="P790" s="1"/>
      <c r="Q790" s="1"/>
      <c r="R790" s="1"/>
      <c r="S790" s="1"/>
      <c r="T790" s="1"/>
      <c r="U790" s="1"/>
    </row>
    <row r="791" spans="1:21" ht="12.75" outlineLevel="3" x14ac:dyDescent="0.2">
      <c r="A791" t="s">
        <v>1860</v>
      </c>
      <c r="F791" t="s">
        <v>1861</v>
      </c>
      <c r="G791" s="1"/>
      <c r="H791" s="1"/>
      <c r="I791" s="1"/>
      <c r="J791" s="1"/>
      <c r="K791" s="1"/>
      <c r="L791" s="1"/>
      <c r="M791" s="1"/>
      <c r="N791" s="1"/>
      <c r="O791" s="1"/>
      <c r="P791" s="1"/>
      <c r="Q791" s="1"/>
      <c r="R791" s="1"/>
      <c r="S791" s="1"/>
      <c r="T791" s="1"/>
      <c r="U791" s="1"/>
    </row>
    <row r="792" spans="1:21" ht="12.75" outlineLevel="3" x14ac:dyDescent="0.2">
      <c r="A792" t="s">
        <v>1862</v>
      </c>
      <c r="G792" s="1">
        <v>1</v>
      </c>
      <c r="H792" s="1">
        <v>10</v>
      </c>
      <c r="I792" s="1"/>
      <c r="J792" s="1"/>
      <c r="K792" s="1">
        <f>PRODUCT(G792:J792)</f>
        <v>10</v>
      </c>
      <c r="L792" s="1"/>
      <c r="M792" s="1"/>
      <c r="N792" s="1"/>
      <c r="O792" s="1"/>
      <c r="P792" s="1"/>
      <c r="Q792" s="1"/>
      <c r="R792" s="1"/>
      <c r="S792" s="1"/>
      <c r="T792" s="1"/>
      <c r="U792" s="1"/>
    </row>
    <row r="793" spans="1:21" ht="12.75" outlineLevel="3" x14ac:dyDescent="0.2">
      <c r="A793" t="s">
        <v>1863</v>
      </c>
      <c r="F793" t="s">
        <v>1864</v>
      </c>
      <c r="G793" s="1"/>
      <c r="H793" s="1"/>
      <c r="I793" s="1"/>
      <c r="J793" s="1"/>
      <c r="K793" s="1"/>
      <c r="L793" s="1"/>
      <c r="M793" s="1"/>
      <c r="N793" s="1"/>
      <c r="O793" s="1"/>
      <c r="P793" s="1"/>
      <c r="Q793" s="1"/>
      <c r="R793" s="1"/>
      <c r="S793" s="1"/>
      <c r="T793" s="1"/>
      <c r="U793" s="1"/>
    </row>
    <row r="794" spans="1:21" ht="12.75" outlineLevel="3" x14ac:dyDescent="0.2">
      <c r="A794" t="s">
        <v>1865</v>
      </c>
      <c r="F794" t="s">
        <v>1866</v>
      </c>
      <c r="G794" s="1"/>
      <c r="H794" s="1"/>
      <c r="I794" s="1"/>
      <c r="J794" s="1"/>
      <c r="K794" s="1"/>
      <c r="L794" s="1"/>
      <c r="M794" s="1"/>
      <c r="N794" s="1"/>
      <c r="O794" s="1"/>
      <c r="P794" s="1"/>
      <c r="Q794" s="1"/>
      <c r="R794" s="1"/>
      <c r="S794" s="1"/>
      <c r="T794" s="1"/>
      <c r="U794" s="1"/>
    </row>
    <row r="795" spans="1:21" ht="12.75" outlineLevel="3" x14ac:dyDescent="0.2">
      <c r="A795" t="s">
        <v>1867</v>
      </c>
      <c r="G795" s="1">
        <v>4</v>
      </c>
      <c r="H795" s="1">
        <v>2</v>
      </c>
      <c r="I795" s="1"/>
      <c r="J795" s="1"/>
      <c r="K795" s="1">
        <f>PRODUCT(G795:J795)</f>
        <v>8</v>
      </c>
      <c r="L795" s="1"/>
      <c r="M795" s="1"/>
      <c r="N795" s="1"/>
      <c r="O795" s="1"/>
      <c r="P795" s="1"/>
      <c r="Q795" s="1"/>
      <c r="R795" s="1"/>
      <c r="S795" s="1"/>
      <c r="T795" s="1"/>
      <c r="U795" s="1"/>
    </row>
    <row r="796" spans="1:21" ht="12.75" outlineLevel="3" x14ac:dyDescent="0.2">
      <c r="A796" t="s">
        <v>1868</v>
      </c>
      <c r="B796" t="s">
        <v>439</v>
      </c>
      <c r="G796" s="1"/>
      <c r="H796" s="1"/>
      <c r="I796" s="1"/>
      <c r="J796" s="1"/>
      <c r="K796" s="1"/>
      <c r="L796" s="1">
        <f>SUM(K783:K795)</f>
        <v>279</v>
      </c>
      <c r="M796" s="1"/>
      <c r="N796" s="1"/>
      <c r="O796" s="1"/>
      <c r="P796" s="1"/>
      <c r="Q796" s="1"/>
      <c r="R796" s="1"/>
      <c r="S796" s="1"/>
      <c r="T796" s="1"/>
      <c r="U796" s="1"/>
    </row>
    <row r="797" spans="1:21" ht="12.75" outlineLevel="3" x14ac:dyDescent="0.2">
      <c r="A797" t="s">
        <v>1869</v>
      </c>
      <c r="B797" t="s">
        <v>1632</v>
      </c>
      <c r="F797" t="s">
        <v>1633</v>
      </c>
      <c r="G797" s="1"/>
      <c r="H797" s="1"/>
      <c r="I797" s="1"/>
      <c r="J797" s="1"/>
      <c r="K797" s="1">
        <f>SUM(K783:K796)</f>
        <v>279</v>
      </c>
      <c r="L797" s="1"/>
      <c r="M797" s="1"/>
      <c r="N797" s="1"/>
      <c r="O797" s="1"/>
      <c r="P797" s="1"/>
      <c r="Q797" s="1"/>
      <c r="R797" s="1"/>
      <c r="S797" s="1"/>
      <c r="T797" s="1"/>
      <c r="U797" s="1"/>
    </row>
    <row r="798" spans="1:21" ht="12.75" outlineLevel="3" x14ac:dyDescent="0.2">
      <c r="A798" t="s">
        <v>1870</v>
      </c>
      <c r="G798" s="1"/>
      <c r="H798" s="1"/>
      <c r="I798" s="1"/>
      <c r="J798" s="1"/>
      <c r="K798" s="1"/>
      <c r="L798" s="1"/>
      <c r="M798" s="1"/>
      <c r="N798" s="1"/>
      <c r="O798" s="1"/>
      <c r="P798" s="1"/>
      <c r="Q798" s="1"/>
      <c r="R798" s="1"/>
      <c r="S798" s="1"/>
      <c r="T798" s="1"/>
      <c r="U798" s="1"/>
    </row>
    <row r="799" spans="1:21" ht="12.75" outlineLevel="1" x14ac:dyDescent="0.2">
      <c r="A799" t="s">
        <v>1871</v>
      </c>
      <c r="B799" t="s">
        <v>959</v>
      </c>
      <c r="C799" t="s">
        <v>1872</v>
      </c>
      <c r="D799" t="s">
        <v>1051</v>
      </c>
      <c r="E799" t="s">
        <v>133</v>
      </c>
      <c r="F799" t="s">
        <v>1052</v>
      </c>
      <c r="G799" s="1"/>
      <c r="H799" s="1"/>
      <c r="I799" s="1"/>
      <c r="J799" s="1"/>
      <c r="K799" s="1"/>
      <c r="L799" s="1">
        <f>K815</f>
        <v>279</v>
      </c>
      <c r="M799" s="1">
        <f>'Cuadro de Precios'!H331</f>
        <v>0</v>
      </c>
      <c r="N799" s="1">
        <f>(L799*M799)</f>
        <v>0</v>
      </c>
      <c r="O799" s="1">
        <f>N799</f>
        <v>0</v>
      </c>
      <c r="P799" s="1">
        <v>279</v>
      </c>
      <c r="Q799" s="1">
        <f>'Cuadro de Precios'!I331</f>
        <v>0</v>
      </c>
      <c r="R799" s="1">
        <f>PRODUCT(P799:Q799)</f>
        <v>0</v>
      </c>
      <c r="S799" s="1">
        <f>(L799-P799)</f>
        <v>0</v>
      </c>
      <c r="T799" s="1">
        <f>(M799-Q799)</f>
        <v>0</v>
      </c>
      <c r="U799" s="1">
        <f>(O799-R799)</f>
        <v>0</v>
      </c>
    </row>
    <row r="800" spans="1:21" ht="12.75" outlineLevel="2" x14ac:dyDescent="0.2">
      <c r="A800" t="s">
        <v>1873</v>
      </c>
      <c r="B800" t="s">
        <v>1631</v>
      </c>
      <c r="F800" t="s">
        <v>1053</v>
      </c>
      <c r="G800" s="1"/>
      <c r="H800" s="1"/>
      <c r="I800" s="1"/>
      <c r="J800" s="1"/>
      <c r="K800" s="1"/>
      <c r="L800" s="1"/>
      <c r="M800" s="1"/>
      <c r="N800" s="1"/>
      <c r="O800" s="1"/>
      <c r="P800" s="1"/>
      <c r="Q800" s="1"/>
      <c r="R800" s="1"/>
      <c r="S800" s="1"/>
      <c r="T800" s="1"/>
      <c r="U800" s="1"/>
    </row>
    <row r="801" spans="1:21" ht="12.75" outlineLevel="3" x14ac:dyDescent="0.2">
      <c r="A801" t="s">
        <v>1874</v>
      </c>
      <c r="F801" t="s">
        <v>1819</v>
      </c>
      <c r="G801" s="1"/>
      <c r="H801" s="1"/>
      <c r="I801" s="1"/>
      <c r="J801" s="1"/>
      <c r="K801" s="1"/>
      <c r="L801" s="1"/>
      <c r="M801" s="1"/>
      <c r="N801" s="1"/>
      <c r="O801" s="1"/>
      <c r="P801" s="1"/>
      <c r="Q801" s="1"/>
      <c r="R801" s="1"/>
      <c r="S801" s="1"/>
      <c r="T801" s="1"/>
      <c r="U801" s="1"/>
    </row>
    <row r="802" spans="1:21" ht="12.75" outlineLevel="3" x14ac:dyDescent="0.2">
      <c r="A802" t="s">
        <v>1875</v>
      </c>
      <c r="F802" t="s">
        <v>1821</v>
      </c>
      <c r="G802" s="1"/>
      <c r="H802" s="1"/>
      <c r="I802" s="1"/>
      <c r="J802" s="1"/>
      <c r="K802" s="1"/>
      <c r="L802" s="1"/>
      <c r="M802" s="1"/>
      <c r="N802" s="1"/>
      <c r="O802" s="1"/>
      <c r="P802" s="1"/>
      <c r="Q802" s="1"/>
      <c r="R802" s="1"/>
      <c r="S802" s="1"/>
      <c r="T802" s="1"/>
      <c r="U802" s="1"/>
    </row>
    <row r="803" spans="1:21" ht="12.75" outlineLevel="3" x14ac:dyDescent="0.2">
      <c r="A803" t="s">
        <v>1876</v>
      </c>
      <c r="G803" s="1">
        <v>1</v>
      </c>
      <c r="H803" s="1">
        <v>6</v>
      </c>
      <c r="I803" s="1">
        <v>2</v>
      </c>
      <c r="J803" s="1"/>
      <c r="K803" s="1">
        <f>PRODUCT(G803:J803)</f>
        <v>12</v>
      </c>
      <c r="L803" s="1"/>
      <c r="M803" s="1"/>
      <c r="N803" s="1"/>
      <c r="O803" s="1"/>
      <c r="P803" s="1"/>
      <c r="Q803" s="1"/>
      <c r="R803" s="1"/>
      <c r="S803" s="1"/>
      <c r="T803" s="1"/>
      <c r="U803" s="1"/>
    </row>
    <row r="804" spans="1:21" ht="12.75" outlineLevel="3" x14ac:dyDescent="0.2">
      <c r="A804" t="s">
        <v>1877</v>
      </c>
      <c r="F804" t="s">
        <v>1840</v>
      </c>
      <c r="G804" s="1"/>
      <c r="H804" s="1"/>
      <c r="I804" s="1"/>
      <c r="J804" s="1"/>
      <c r="K804" s="1"/>
      <c r="L804" s="1"/>
      <c r="M804" s="1"/>
      <c r="N804" s="1"/>
      <c r="O804" s="1"/>
      <c r="P804" s="1"/>
      <c r="Q804" s="1"/>
      <c r="R804" s="1"/>
      <c r="S804" s="1"/>
      <c r="T804" s="1"/>
      <c r="U804" s="1"/>
    </row>
    <row r="805" spans="1:21" ht="12.75" outlineLevel="3" x14ac:dyDescent="0.2">
      <c r="A805" t="s">
        <v>1878</v>
      </c>
      <c r="F805" t="s">
        <v>1855</v>
      </c>
      <c r="G805" s="1"/>
      <c r="H805" s="1"/>
      <c r="I805" s="1"/>
      <c r="J805" s="1"/>
      <c r="K805" s="1"/>
      <c r="L805" s="1"/>
      <c r="M805" s="1"/>
      <c r="N805" s="1"/>
      <c r="O805" s="1"/>
      <c r="P805" s="1"/>
      <c r="Q805" s="1"/>
      <c r="R805" s="1"/>
      <c r="S805" s="1"/>
      <c r="T805" s="1"/>
      <c r="U805" s="1"/>
    </row>
    <row r="806" spans="1:21" ht="12.75" outlineLevel="3" x14ac:dyDescent="0.2">
      <c r="A806" t="s">
        <v>1879</v>
      </c>
      <c r="G806" s="1">
        <v>1</v>
      </c>
      <c r="H806" s="1">
        <v>238</v>
      </c>
      <c r="I806" s="1"/>
      <c r="J806" s="1"/>
      <c r="K806" s="1">
        <f>PRODUCT(G806:J806)</f>
        <v>238</v>
      </c>
      <c r="L806" s="1"/>
      <c r="M806" s="1"/>
      <c r="N806" s="1"/>
      <c r="O806" s="1"/>
      <c r="P806" s="1"/>
      <c r="Q806" s="1"/>
      <c r="R806" s="1"/>
      <c r="S806" s="1"/>
      <c r="T806" s="1"/>
      <c r="U806" s="1"/>
    </row>
    <row r="807" spans="1:21" ht="12.75" outlineLevel="3" x14ac:dyDescent="0.2">
      <c r="A807" t="s">
        <v>1880</v>
      </c>
      <c r="F807" t="s">
        <v>1858</v>
      </c>
      <c r="G807" s="1"/>
      <c r="H807" s="1"/>
      <c r="I807" s="1"/>
      <c r="J807" s="1"/>
      <c r="K807" s="1"/>
      <c r="L807" s="1"/>
      <c r="M807" s="1"/>
      <c r="N807" s="1"/>
      <c r="O807" s="1"/>
      <c r="P807" s="1"/>
      <c r="Q807" s="1"/>
      <c r="R807" s="1"/>
      <c r="S807" s="1"/>
      <c r="T807" s="1"/>
      <c r="U807" s="1"/>
    </row>
    <row r="808" spans="1:21" ht="12.75" outlineLevel="3" x14ac:dyDescent="0.2">
      <c r="A808" t="s">
        <v>1881</v>
      </c>
      <c r="G808" s="1">
        <v>1</v>
      </c>
      <c r="H808" s="1">
        <v>11</v>
      </c>
      <c r="I808" s="1"/>
      <c r="J808" s="1"/>
      <c r="K808" s="1">
        <f>PRODUCT(G808:J808)</f>
        <v>11</v>
      </c>
      <c r="L808" s="1"/>
      <c r="M808" s="1"/>
      <c r="N808" s="1"/>
      <c r="O808" s="1"/>
      <c r="P808" s="1"/>
      <c r="Q808" s="1"/>
      <c r="R808" s="1"/>
      <c r="S808" s="1"/>
      <c r="T808" s="1"/>
      <c r="U808" s="1"/>
    </row>
    <row r="809" spans="1:21" ht="12.75" outlineLevel="3" x14ac:dyDescent="0.2">
      <c r="A809" t="s">
        <v>1882</v>
      </c>
      <c r="F809" t="s">
        <v>1861</v>
      </c>
      <c r="G809" s="1"/>
      <c r="H809" s="1"/>
      <c r="I809" s="1"/>
      <c r="J809" s="1"/>
      <c r="K809" s="1"/>
      <c r="L809" s="1"/>
      <c r="M809" s="1"/>
      <c r="N809" s="1"/>
      <c r="O809" s="1"/>
      <c r="P809" s="1"/>
      <c r="Q809" s="1"/>
      <c r="R809" s="1"/>
      <c r="S809" s="1"/>
      <c r="T809" s="1"/>
      <c r="U809" s="1"/>
    </row>
    <row r="810" spans="1:21" ht="12.75" outlineLevel="3" x14ac:dyDescent="0.2">
      <c r="A810" t="s">
        <v>1883</v>
      </c>
      <c r="G810" s="1">
        <v>1</v>
      </c>
      <c r="H810" s="1">
        <v>10</v>
      </c>
      <c r="I810" s="1"/>
      <c r="J810" s="1"/>
      <c r="K810" s="1">
        <f>PRODUCT(G810:J810)</f>
        <v>10</v>
      </c>
      <c r="L810" s="1"/>
      <c r="M810" s="1"/>
      <c r="N810" s="1"/>
      <c r="O810" s="1"/>
      <c r="P810" s="1"/>
      <c r="Q810" s="1"/>
      <c r="R810" s="1"/>
      <c r="S810" s="1"/>
      <c r="T810" s="1"/>
      <c r="U810" s="1"/>
    </row>
    <row r="811" spans="1:21" ht="12.75" outlineLevel="3" x14ac:dyDescent="0.2">
      <c r="A811" t="s">
        <v>1884</v>
      </c>
      <c r="F811" t="s">
        <v>1864</v>
      </c>
      <c r="G811" s="1"/>
      <c r="H811" s="1"/>
      <c r="I811" s="1"/>
      <c r="J811" s="1"/>
      <c r="K811" s="1"/>
      <c r="L811" s="1"/>
      <c r="M811" s="1"/>
      <c r="N811" s="1"/>
      <c r="O811" s="1"/>
      <c r="P811" s="1"/>
      <c r="Q811" s="1"/>
      <c r="R811" s="1"/>
      <c r="S811" s="1"/>
      <c r="T811" s="1"/>
      <c r="U811" s="1"/>
    </row>
    <row r="812" spans="1:21" ht="12.75" outlineLevel="3" x14ac:dyDescent="0.2">
      <c r="A812" t="s">
        <v>1885</v>
      </c>
      <c r="F812" t="s">
        <v>1866</v>
      </c>
      <c r="G812" s="1"/>
      <c r="H812" s="1"/>
      <c r="I812" s="1"/>
      <c r="J812" s="1"/>
      <c r="K812" s="1"/>
      <c r="L812" s="1"/>
      <c r="M812" s="1"/>
      <c r="N812" s="1"/>
      <c r="O812" s="1"/>
      <c r="P812" s="1"/>
      <c r="Q812" s="1"/>
      <c r="R812" s="1"/>
      <c r="S812" s="1"/>
      <c r="T812" s="1"/>
      <c r="U812" s="1"/>
    </row>
    <row r="813" spans="1:21" ht="12.75" outlineLevel="3" x14ac:dyDescent="0.2">
      <c r="A813" t="s">
        <v>1886</v>
      </c>
      <c r="G813" s="1">
        <v>4</v>
      </c>
      <c r="H813" s="1">
        <v>2</v>
      </c>
      <c r="I813" s="1"/>
      <c r="J813" s="1"/>
      <c r="K813" s="1">
        <f>PRODUCT(G813:J813)</f>
        <v>8</v>
      </c>
      <c r="L813" s="1"/>
      <c r="M813" s="1"/>
      <c r="N813" s="1"/>
      <c r="O813" s="1"/>
      <c r="P813" s="1"/>
      <c r="Q813" s="1"/>
      <c r="R813" s="1"/>
      <c r="S813" s="1"/>
      <c r="T813" s="1"/>
      <c r="U813" s="1"/>
    </row>
    <row r="814" spans="1:21" ht="12.75" outlineLevel="3" x14ac:dyDescent="0.2">
      <c r="A814" t="s">
        <v>1887</v>
      </c>
      <c r="B814" t="s">
        <v>439</v>
      </c>
      <c r="G814" s="1"/>
      <c r="H814" s="1"/>
      <c r="I814" s="1"/>
      <c r="J814" s="1"/>
      <c r="K814" s="1"/>
      <c r="L814" s="1">
        <f>SUM(K801:K813)</f>
        <v>279</v>
      </c>
      <c r="M814" s="1"/>
      <c r="N814" s="1"/>
      <c r="O814" s="1"/>
      <c r="P814" s="1"/>
      <c r="Q814" s="1"/>
      <c r="R814" s="1"/>
      <c r="S814" s="1"/>
      <c r="T814" s="1"/>
      <c r="U814" s="1"/>
    </row>
    <row r="815" spans="1:21" ht="12.75" outlineLevel="3" x14ac:dyDescent="0.2">
      <c r="A815" t="s">
        <v>1888</v>
      </c>
      <c r="B815" t="s">
        <v>1632</v>
      </c>
      <c r="F815" t="s">
        <v>1633</v>
      </c>
      <c r="G815" s="1"/>
      <c r="H815" s="1"/>
      <c r="I815" s="1"/>
      <c r="J815" s="1"/>
      <c r="K815" s="1">
        <f>SUM(K801:K814)</f>
        <v>279</v>
      </c>
      <c r="L815" s="1"/>
      <c r="M815" s="1"/>
      <c r="N815" s="1"/>
      <c r="O815" s="1"/>
      <c r="P815" s="1"/>
      <c r="Q815" s="1"/>
      <c r="R815" s="1"/>
      <c r="S815" s="1"/>
      <c r="T815" s="1"/>
      <c r="U815" s="1"/>
    </row>
    <row r="816" spans="1:21" ht="12.75" outlineLevel="3" x14ac:dyDescent="0.2">
      <c r="A816" t="s">
        <v>1889</v>
      </c>
      <c r="G816" s="1"/>
      <c r="H816" s="1"/>
      <c r="I816" s="1"/>
      <c r="J816" s="1"/>
      <c r="K816" s="1"/>
      <c r="L816" s="1"/>
      <c r="M816" s="1"/>
      <c r="N816" s="1"/>
      <c r="O816" s="1"/>
      <c r="P816" s="1"/>
      <c r="Q816" s="1"/>
      <c r="R816" s="1"/>
      <c r="S816" s="1"/>
      <c r="T816" s="1"/>
      <c r="U816" s="1"/>
    </row>
    <row r="817" spans="1:21" ht="12.75" outlineLevel="1" x14ac:dyDescent="0.2">
      <c r="A817" t="s">
        <v>1890</v>
      </c>
      <c r="B817" t="s">
        <v>959</v>
      </c>
      <c r="C817" t="s">
        <v>1891</v>
      </c>
      <c r="D817" t="s">
        <v>1137</v>
      </c>
      <c r="E817" t="s">
        <v>133</v>
      </c>
      <c r="F817" t="s">
        <v>1138</v>
      </c>
      <c r="G817" s="1"/>
      <c r="H817" s="1"/>
      <c r="I817" s="1"/>
      <c r="J817" s="1"/>
      <c r="K817" s="1"/>
      <c r="L817" s="1">
        <f>K837</f>
        <v>511</v>
      </c>
      <c r="M817" s="1">
        <f>'Cuadro de Precios'!H353</f>
        <v>0</v>
      </c>
      <c r="N817" s="1">
        <f>(L817*M817)</f>
        <v>0</v>
      </c>
      <c r="O817" s="1">
        <f>N817</f>
        <v>0</v>
      </c>
      <c r="P817" s="1">
        <v>511</v>
      </c>
      <c r="Q817" s="1">
        <f>'Cuadro de Precios'!I353</f>
        <v>0</v>
      </c>
      <c r="R817" s="1">
        <f>PRODUCT(P817:Q817)</f>
        <v>0</v>
      </c>
      <c r="S817" s="1">
        <f>(L817-P817)</f>
        <v>0</v>
      </c>
      <c r="T817" s="1">
        <f>(M817-Q817)</f>
        <v>0</v>
      </c>
      <c r="U817" s="1">
        <f>(O817-R817)</f>
        <v>0</v>
      </c>
    </row>
    <row r="818" spans="1:21" ht="12.75" outlineLevel="2" x14ac:dyDescent="0.2">
      <c r="A818" t="s">
        <v>1892</v>
      </c>
      <c r="B818" t="s">
        <v>1631</v>
      </c>
      <c r="F818" t="s">
        <v>1139</v>
      </c>
      <c r="G818" s="1"/>
      <c r="H818" s="1"/>
      <c r="I818" s="1"/>
      <c r="J818" s="1"/>
      <c r="K818" s="1"/>
      <c r="L818" s="1"/>
      <c r="M818" s="1"/>
      <c r="N818" s="1"/>
      <c r="O818" s="1"/>
      <c r="P818" s="1"/>
      <c r="Q818" s="1"/>
      <c r="R818" s="1"/>
      <c r="S818" s="1"/>
      <c r="T818" s="1"/>
      <c r="U818" s="1"/>
    </row>
    <row r="819" spans="1:21" ht="12.75" outlineLevel="3" x14ac:dyDescent="0.2">
      <c r="A819" t="s">
        <v>1893</v>
      </c>
      <c r="F819" t="s">
        <v>1819</v>
      </c>
      <c r="G819" s="1"/>
      <c r="H819" s="1"/>
      <c r="I819" s="1"/>
      <c r="J819" s="1"/>
      <c r="K819" s="1"/>
      <c r="L819" s="1"/>
      <c r="M819" s="1"/>
      <c r="N819" s="1"/>
      <c r="O819" s="1"/>
      <c r="P819" s="1"/>
      <c r="Q819" s="1"/>
      <c r="R819" s="1"/>
      <c r="S819" s="1"/>
      <c r="T819" s="1"/>
      <c r="U819" s="1"/>
    </row>
    <row r="820" spans="1:21" ht="12.75" outlineLevel="3" x14ac:dyDescent="0.2">
      <c r="A820" t="s">
        <v>1894</v>
      </c>
      <c r="F820" t="s">
        <v>1821</v>
      </c>
      <c r="G820" s="1"/>
      <c r="H820" s="1"/>
      <c r="I820" s="1"/>
      <c r="J820" s="1"/>
      <c r="K820" s="1"/>
      <c r="L820" s="1"/>
      <c r="M820" s="1"/>
      <c r="N820" s="1"/>
      <c r="O820" s="1"/>
      <c r="P820" s="1"/>
      <c r="Q820" s="1"/>
      <c r="R820" s="1"/>
      <c r="S820" s="1"/>
      <c r="T820" s="1"/>
      <c r="U820" s="1"/>
    </row>
    <row r="821" spans="1:21" ht="12.75" outlineLevel="3" x14ac:dyDescent="0.2">
      <c r="A821" t="s">
        <v>1895</v>
      </c>
      <c r="G821" s="1">
        <v>1</v>
      </c>
      <c r="H821" s="1">
        <v>34</v>
      </c>
      <c r="I821" s="1"/>
      <c r="J821" s="1"/>
      <c r="K821" s="1">
        <f>PRODUCT(G821:J821)</f>
        <v>34</v>
      </c>
      <c r="L821" s="1"/>
      <c r="M821" s="1"/>
      <c r="N821" s="1"/>
      <c r="O821" s="1"/>
      <c r="P821" s="1"/>
      <c r="Q821" s="1"/>
      <c r="R821" s="1"/>
      <c r="S821" s="1"/>
      <c r="T821" s="1"/>
      <c r="U821" s="1"/>
    </row>
    <row r="822" spans="1:21" ht="12.75" outlineLevel="3" x14ac:dyDescent="0.2">
      <c r="A822" t="s">
        <v>1896</v>
      </c>
      <c r="F822" t="s">
        <v>1840</v>
      </c>
      <c r="G822" s="1"/>
      <c r="H822" s="1"/>
      <c r="I822" s="1"/>
      <c r="J822" s="1"/>
      <c r="K822" s="1"/>
      <c r="L822" s="1"/>
      <c r="M822" s="1"/>
      <c r="N822" s="1"/>
      <c r="O822" s="1"/>
      <c r="P822" s="1"/>
      <c r="Q822" s="1"/>
      <c r="R822" s="1"/>
      <c r="S822" s="1"/>
      <c r="T822" s="1"/>
      <c r="U822" s="1"/>
    </row>
    <row r="823" spans="1:21" ht="12.75" outlineLevel="3" x14ac:dyDescent="0.2">
      <c r="A823" t="s">
        <v>1897</v>
      </c>
      <c r="F823" t="s">
        <v>1855</v>
      </c>
      <c r="G823" s="1"/>
      <c r="H823" s="1"/>
      <c r="I823" s="1"/>
      <c r="J823" s="1"/>
      <c r="K823" s="1"/>
      <c r="L823" s="1"/>
      <c r="M823" s="1"/>
      <c r="N823" s="1"/>
      <c r="O823" s="1"/>
      <c r="P823" s="1"/>
      <c r="Q823" s="1"/>
      <c r="R823" s="1"/>
      <c r="S823" s="1"/>
      <c r="T823" s="1"/>
      <c r="U823" s="1"/>
    </row>
    <row r="824" spans="1:21" ht="12.75" outlineLevel="3" x14ac:dyDescent="0.2">
      <c r="A824" t="s">
        <v>1898</v>
      </c>
      <c r="G824" s="1">
        <v>1</v>
      </c>
      <c r="H824" s="1">
        <v>238</v>
      </c>
      <c r="I824" s="1"/>
      <c r="J824" s="1"/>
      <c r="K824" s="1">
        <f>PRODUCT(G824:J824)</f>
        <v>238</v>
      </c>
      <c r="L824" s="1"/>
      <c r="M824" s="1"/>
      <c r="N824" s="1"/>
      <c r="O824" s="1"/>
      <c r="P824" s="1"/>
      <c r="Q824" s="1"/>
      <c r="R824" s="1"/>
      <c r="S824" s="1"/>
      <c r="T824" s="1"/>
      <c r="U824" s="1"/>
    </row>
    <row r="825" spans="1:21" ht="12.75" outlineLevel="3" x14ac:dyDescent="0.2">
      <c r="A825" t="s">
        <v>1899</v>
      </c>
      <c r="F825" t="s">
        <v>1858</v>
      </c>
      <c r="G825" s="1"/>
      <c r="H825" s="1"/>
      <c r="I825" s="1"/>
      <c r="J825" s="1"/>
      <c r="K825" s="1"/>
      <c r="L825" s="1"/>
      <c r="M825" s="1"/>
      <c r="N825" s="1"/>
      <c r="O825" s="1"/>
      <c r="P825" s="1"/>
      <c r="Q825" s="1"/>
      <c r="R825" s="1"/>
      <c r="S825" s="1"/>
      <c r="T825" s="1"/>
      <c r="U825" s="1"/>
    </row>
    <row r="826" spans="1:21" ht="12.75" outlineLevel="3" x14ac:dyDescent="0.2">
      <c r="A826" t="s">
        <v>1900</v>
      </c>
      <c r="G826" s="1">
        <v>1</v>
      </c>
      <c r="H826" s="1">
        <v>60</v>
      </c>
      <c r="I826" s="1"/>
      <c r="J826" s="1"/>
      <c r="K826" s="1">
        <f>PRODUCT(G826:J826)</f>
        <v>60</v>
      </c>
      <c r="L826" s="1"/>
      <c r="M826" s="1"/>
      <c r="N826" s="1"/>
      <c r="O826" s="1"/>
      <c r="P826" s="1"/>
      <c r="Q826" s="1"/>
      <c r="R826" s="1"/>
      <c r="S826" s="1"/>
      <c r="T826" s="1"/>
      <c r="U826" s="1"/>
    </row>
    <row r="827" spans="1:21" ht="12.75" outlineLevel="3" x14ac:dyDescent="0.2">
      <c r="A827" t="s">
        <v>1901</v>
      </c>
      <c r="F827" t="s">
        <v>1861</v>
      </c>
      <c r="G827" s="1"/>
      <c r="H827" s="1"/>
      <c r="I827" s="1"/>
      <c r="J827" s="1"/>
      <c r="K827" s="1"/>
      <c r="L827" s="1"/>
      <c r="M827" s="1"/>
      <c r="N827" s="1"/>
      <c r="O827" s="1"/>
      <c r="P827" s="1"/>
      <c r="Q827" s="1"/>
      <c r="R827" s="1"/>
      <c r="S827" s="1"/>
      <c r="T827" s="1"/>
      <c r="U827" s="1"/>
    </row>
    <row r="828" spans="1:21" ht="12.75" outlineLevel="3" x14ac:dyDescent="0.2">
      <c r="A828" t="s">
        <v>1902</v>
      </c>
      <c r="G828" s="1">
        <v>1</v>
      </c>
      <c r="H828" s="1">
        <v>10</v>
      </c>
      <c r="I828" s="1"/>
      <c r="J828" s="1"/>
      <c r="K828" s="1">
        <f>PRODUCT(G828:J828)</f>
        <v>10</v>
      </c>
      <c r="L828" s="1"/>
      <c r="M828" s="1"/>
      <c r="N828" s="1"/>
      <c r="O828" s="1"/>
      <c r="P828" s="1"/>
      <c r="Q828" s="1"/>
      <c r="R828" s="1"/>
      <c r="S828" s="1"/>
      <c r="T828" s="1"/>
      <c r="U828" s="1"/>
    </row>
    <row r="829" spans="1:21" ht="12.75" outlineLevel="3" x14ac:dyDescent="0.2">
      <c r="A829" t="s">
        <v>1903</v>
      </c>
      <c r="F829" t="s">
        <v>1864</v>
      </c>
      <c r="G829" s="1"/>
      <c r="H829" s="1"/>
      <c r="I829" s="1"/>
      <c r="J829" s="1"/>
      <c r="K829" s="1"/>
      <c r="L829" s="1"/>
      <c r="M829" s="1"/>
      <c r="N829" s="1"/>
      <c r="O829" s="1"/>
      <c r="P829" s="1"/>
      <c r="Q829" s="1"/>
      <c r="R829" s="1"/>
      <c r="S829" s="1"/>
      <c r="T829" s="1"/>
      <c r="U829" s="1"/>
    </row>
    <row r="830" spans="1:21" ht="12.75" outlineLevel="3" x14ac:dyDescent="0.2">
      <c r="A830" t="s">
        <v>1904</v>
      </c>
      <c r="F830" t="s">
        <v>1866</v>
      </c>
      <c r="G830" s="1"/>
      <c r="H830" s="1"/>
      <c r="I830" s="1"/>
      <c r="J830" s="1"/>
      <c r="K830" s="1"/>
      <c r="L830" s="1"/>
      <c r="M830" s="1"/>
      <c r="N830" s="1"/>
      <c r="O830" s="1"/>
      <c r="P830" s="1"/>
      <c r="Q830" s="1"/>
      <c r="R830" s="1"/>
      <c r="S830" s="1"/>
      <c r="T830" s="1"/>
      <c r="U830" s="1"/>
    </row>
    <row r="831" spans="1:21" ht="12.75" outlineLevel="3" x14ac:dyDescent="0.2">
      <c r="A831" t="s">
        <v>1905</v>
      </c>
      <c r="G831" s="1">
        <v>1</v>
      </c>
      <c r="H831" s="1">
        <v>90</v>
      </c>
      <c r="I831" s="1"/>
      <c r="J831" s="1"/>
      <c r="K831" s="1">
        <f>PRODUCT(G831:J831)</f>
        <v>90</v>
      </c>
      <c r="L831" s="1"/>
      <c r="M831" s="1"/>
      <c r="N831" s="1"/>
      <c r="O831" s="1"/>
      <c r="P831" s="1"/>
      <c r="Q831" s="1"/>
      <c r="R831" s="1"/>
      <c r="S831" s="1"/>
      <c r="T831" s="1"/>
      <c r="U831" s="1"/>
    </row>
    <row r="832" spans="1:21" ht="12.75" outlineLevel="3" x14ac:dyDescent="0.2">
      <c r="A832" t="s">
        <v>1906</v>
      </c>
      <c r="F832" t="s">
        <v>1907</v>
      </c>
      <c r="G832" s="1"/>
      <c r="H832" s="1"/>
      <c r="I832" s="1"/>
      <c r="J832" s="1"/>
      <c r="K832" s="1"/>
      <c r="L832" s="1"/>
      <c r="M832" s="1"/>
      <c r="N832" s="1"/>
      <c r="O832" s="1"/>
      <c r="P832" s="1"/>
      <c r="Q832" s="1"/>
      <c r="R832" s="1"/>
      <c r="S832" s="1"/>
      <c r="T832" s="1"/>
      <c r="U832" s="1"/>
    </row>
    <row r="833" spans="1:21" ht="12.75" outlineLevel="3" x14ac:dyDescent="0.2">
      <c r="A833" t="s">
        <v>1908</v>
      </c>
      <c r="G833" s="1">
        <v>1</v>
      </c>
      <c r="H833" s="1">
        <v>65</v>
      </c>
      <c r="I833" s="1"/>
      <c r="J833" s="1"/>
      <c r="K833" s="1">
        <f>PRODUCT(G833:J833)</f>
        <v>65</v>
      </c>
      <c r="L833" s="1"/>
      <c r="M833" s="1"/>
      <c r="N833" s="1"/>
      <c r="O833" s="1"/>
      <c r="P833" s="1"/>
      <c r="Q833" s="1"/>
      <c r="R833" s="1"/>
      <c r="S833" s="1"/>
      <c r="T833" s="1"/>
      <c r="U833" s="1"/>
    </row>
    <row r="834" spans="1:21" ht="12.75" outlineLevel="3" x14ac:dyDescent="0.2">
      <c r="A834" t="s">
        <v>1909</v>
      </c>
      <c r="F834" t="s">
        <v>1910</v>
      </c>
      <c r="G834" s="1"/>
      <c r="H834" s="1"/>
      <c r="I834" s="1"/>
      <c r="J834" s="1"/>
      <c r="K834" s="1"/>
      <c r="L834" s="1"/>
      <c r="M834" s="1"/>
      <c r="N834" s="1"/>
      <c r="O834" s="1"/>
      <c r="P834" s="1"/>
      <c r="Q834" s="1"/>
      <c r="R834" s="1"/>
      <c r="S834" s="1"/>
      <c r="T834" s="1"/>
      <c r="U834" s="1"/>
    </row>
    <row r="835" spans="1:21" ht="12.75" outlineLevel="3" x14ac:dyDescent="0.2">
      <c r="A835" t="s">
        <v>1911</v>
      </c>
      <c r="G835" s="1">
        <v>1</v>
      </c>
      <c r="H835" s="1">
        <v>14</v>
      </c>
      <c r="I835" s="1"/>
      <c r="J835" s="1"/>
      <c r="K835" s="1">
        <f>PRODUCT(G835:J835)</f>
        <v>14</v>
      </c>
      <c r="L835" s="1"/>
      <c r="M835" s="1"/>
      <c r="N835" s="1"/>
      <c r="O835" s="1"/>
      <c r="P835" s="1"/>
      <c r="Q835" s="1"/>
      <c r="R835" s="1"/>
      <c r="S835" s="1"/>
      <c r="T835" s="1"/>
      <c r="U835" s="1"/>
    </row>
    <row r="836" spans="1:21" ht="12.75" outlineLevel="3" x14ac:dyDescent="0.2">
      <c r="A836" t="s">
        <v>1912</v>
      </c>
      <c r="B836" t="s">
        <v>439</v>
      </c>
      <c r="G836" s="1"/>
      <c r="H836" s="1"/>
      <c r="I836" s="1"/>
      <c r="J836" s="1"/>
      <c r="K836" s="1"/>
      <c r="L836" s="1">
        <f>SUM(K819:K835)</f>
        <v>511</v>
      </c>
      <c r="M836" s="1"/>
      <c r="N836" s="1"/>
      <c r="O836" s="1"/>
      <c r="P836" s="1"/>
      <c r="Q836" s="1"/>
      <c r="R836" s="1"/>
      <c r="S836" s="1"/>
      <c r="T836" s="1"/>
      <c r="U836" s="1"/>
    </row>
    <row r="837" spans="1:21" ht="12.75" outlineLevel="3" x14ac:dyDescent="0.2">
      <c r="A837" t="s">
        <v>1913</v>
      </c>
      <c r="B837" t="s">
        <v>1632</v>
      </c>
      <c r="F837" t="s">
        <v>1633</v>
      </c>
      <c r="G837" s="1"/>
      <c r="H837" s="1"/>
      <c r="I837" s="1"/>
      <c r="J837" s="1"/>
      <c r="K837" s="1">
        <f>SUM(K819:K836)</f>
        <v>511</v>
      </c>
      <c r="L837" s="1"/>
      <c r="M837" s="1"/>
      <c r="N837" s="1"/>
      <c r="O837" s="1"/>
      <c r="P837" s="1"/>
      <c r="Q837" s="1"/>
      <c r="R837" s="1"/>
      <c r="S837" s="1"/>
      <c r="T837" s="1"/>
      <c r="U837" s="1"/>
    </row>
    <row r="838" spans="1:21" ht="12.75" outlineLevel="3" x14ac:dyDescent="0.2">
      <c r="A838" t="s">
        <v>1914</v>
      </c>
      <c r="G838" s="1"/>
      <c r="H838" s="1"/>
      <c r="I838" s="1"/>
      <c r="J838" s="1"/>
      <c r="K838" s="1"/>
      <c r="L838" s="1"/>
      <c r="M838" s="1"/>
      <c r="N838" s="1"/>
      <c r="O838" s="1"/>
      <c r="P838" s="1"/>
      <c r="Q838" s="1"/>
      <c r="R838" s="1"/>
      <c r="S838" s="1"/>
      <c r="T838" s="1"/>
      <c r="U838" s="1"/>
    </row>
    <row r="839" spans="1:21" ht="12.75" outlineLevel="1" x14ac:dyDescent="0.2">
      <c r="A839" t="s">
        <v>1915</v>
      </c>
      <c r="B839" t="s">
        <v>959</v>
      </c>
      <c r="C839" t="s">
        <v>1916</v>
      </c>
      <c r="D839" t="s">
        <v>1133</v>
      </c>
      <c r="E839" t="s">
        <v>133</v>
      </c>
      <c r="F839" t="s">
        <v>1134</v>
      </c>
      <c r="G839" s="1"/>
      <c r="H839" s="1"/>
      <c r="I839" s="1"/>
      <c r="J839" s="1"/>
      <c r="K839" s="1"/>
      <c r="L839" s="1">
        <f>K845</f>
        <v>1</v>
      </c>
      <c r="M839" s="1">
        <f>'Cuadro de Precios'!H352</f>
        <v>0</v>
      </c>
      <c r="N839" s="1">
        <f>(L839*M839)</f>
        <v>0</v>
      </c>
      <c r="O839" s="1">
        <f>N839</f>
        <v>0</v>
      </c>
      <c r="P839" s="1">
        <v>1</v>
      </c>
      <c r="Q839" s="1">
        <f>'Cuadro de Precios'!I352</f>
        <v>0</v>
      </c>
      <c r="R839" s="1">
        <f>PRODUCT(P839:Q839)</f>
        <v>0</v>
      </c>
      <c r="S839" s="1">
        <f>(L839-P839)</f>
        <v>0</v>
      </c>
      <c r="T839" s="1">
        <f>(M839-Q839)</f>
        <v>0</v>
      </c>
      <c r="U839" s="1">
        <f>(O839-R839)</f>
        <v>0</v>
      </c>
    </row>
    <row r="840" spans="1:21" ht="12.75" outlineLevel="2" x14ac:dyDescent="0.2">
      <c r="A840" t="s">
        <v>1917</v>
      </c>
      <c r="B840" t="s">
        <v>1631</v>
      </c>
      <c r="F840" t="s">
        <v>1135</v>
      </c>
      <c r="G840" s="1"/>
      <c r="H840" s="1"/>
      <c r="I840" s="1"/>
      <c r="J840" s="1"/>
      <c r="K840" s="1"/>
      <c r="L840" s="1"/>
      <c r="M840" s="1"/>
      <c r="N840" s="1"/>
      <c r="O840" s="1"/>
      <c r="P840" s="1"/>
      <c r="Q840" s="1"/>
      <c r="R840" s="1"/>
      <c r="S840" s="1"/>
      <c r="T840" s="1"/>
      <c r="U840" s="1"/>
    </row>
    <row r="841" spans="1:21" ht="12.75" outlineLevel="3" x14ac:dyDescent="0.2">
      <c r="A841" t="s">
        <v>1918</v>
      </c>
      <c r="F841" t="s">
        <v>1840</v>
      </c>
      <c r="G841" s="1"/>
      <c r="H841" s="1"/>
      <c r="I841" s="1"/>
      <c r="J841" s="1"/>
      <c r="K841" s="1"/>
      <c r="L841" s="1"/>
      <c r="M841" s="1"/>
      <c r="N841" s="1"/>
      <c r="O841" s="1"/>
      <c r="P841" s="1"/>
      <c r="Q841" s="1"/>
      <c r="R841" s="1"/>
      <c r="S841" s="1"/>
      <c r="T841" s="1"/>
      <c r="U841" s="1"/>
    </row>
    <row r="842" spans="1:21" ht="12.75" outlineLevel="3" x14ac:dyDescent="0.2">
      <c r="A842" t="s">
        <v>1919</v>
      </c>
      <c r="F842" t="s">
        <v>1920</v>
      </c>
      <c r="G842" s="1"/>
      <c r="H842" s="1"/>
      <c r="I842" s="1"/>
      <c r="J842" s="1"/>
      <c r="K842" s="1"/>
      <c r="L842" s="1"/>
      <c r="M842" s="1"/>
      <c r="N842" s="1"/>
      <c r="O842" s="1"/>
      <c r="P842" s="1"/>
      <c r="Q842" s="1"/>
      <c r="R842" s="1"/>
      <c r="S842" s="1"/>
      <c r="T842" s="1"/>
      <c r="U842" s="1"/>
    </row>
    <row r="843" spans="1:21" ht="12.75" outlineLevel="3" x14ac:dyDescent="0.2">
      <c r="A843" t="s">
        <v>1921</v>
      </c>
      <c r="G843" s="1">
        <v>1</v>
      </c>
      <c r="H843" s="1">
        <v>1</v>
      </c>
      <c r="I843" s="1"/>
      <c r="J843" s="1"/>
      <c r="K843" s="1">
        <f>PRODUCT(G843:J843)</f>
        <v>1</v>
      </c>
      <c r="L843" s="1"/>
      <c r="M843" s="1"/>
      <c r="N843" s="1"/>
      <c r="O843" s="1"/>
      <c r="P843" s="1"/>
      <c r="Q843" s="1"/>
      <c r="R843" s="1"/>
      <c r="S843" s="1"/>
      <c r="T843" s="1"/>
      <c r="U843" s="1"/>
    </row>
    <row r="844" spans="1:21" ht="12.75" outlineLevel="3" x14ac:dyDescent="0.2">
      <c r="A844" t="s">
        <v>1922</v>
      </c>
      <c r="B844" t="s">
        <v>439</v>
      </c>
      <c r="G844" s="1"/>
      <c r="H844" s="1"/>
      <c r="I844" s="1"/>
      <c r="J844" s="1"/>
      <c r="K844" s="1"/>
      <c r="L844" s="1">
        <f>SUM(K841:K843)</f>
        <v>1</v>
      </c>
      <c r="M844" s="1"/>
      <c r="N844" s="1"/>
      <c r="O844" s="1"/>
      <c r="P844" s="1"/>
      <c r="Q844" s="1"/>
      <c r="R844" s="1"/>
      <c r="S844" s="1"/>
      <c r="T844" s="1"/>
      <c r="U844" s="1"/>
    </row>
    <row r="845" spans="1:21" ht="12.75" outlineLevel="3" x14ac:dyDescent="0.2">
      <c r="A845" t="s">
        <v>1923</v>
      </c>
      <c r="B845" t="s">
        <v>1632</v>
      </c>
      <c r="F845" t="s">
        <v>1633</v>
      </c>
      <c r="G845" s="1"/>
      <c r="H845" s="1"/>
      <c r="I845" s="1"/>
      <c r="J845" s="1"/>
      <c r="K845" s="1">
        <f>SUM(K841:K844)</f>
        <v>1</v>
      </c>
      <c r="L845" s="1"/>
      <c r="M845" s="1"/>
      <c r="N845" s="1"/>
      <c r="O845" s="1"/>
      <c r="P845" s="1"/>
      <c r="Q845" s="1"/>
      <c r="R845" s="1"/>
      <c r="S845" s="1"/>
      <c r="T845" s="1"/>
      <c r="U845" s="1"/>
    </row>
    <row r="846" spans="1:21" ht="12.75" outlineLevel="3" x14ac:dyDescent="0.2">
      <c r="A846" t="s">
        <v>1924</v>
      </c>
      <c r="G846" s="1"/>
      <c r="H846" s="1"/>
      <c r="I846" s="1"/>
      <c r="J846" s="1"/>
      <c r="K846" s="1"/>
      <c r="L846" s="1"/>
      <c r="M846" s="1"/>
      <c r="N846" s="1"/>
      <c r="O846" s="1"/>
      <c r="P846" s="1"/>
      <c r="Q846" s="1"/>
      <c r="R846" s="1"/>
      <c r="S846" s="1"/>
      <c r="T846" s="1"/>
      <c r="U846" s="1"/>
    </row>
    <row r="847" spans="1:21" ht="12.75" outlineLevel="1" x14ac:dyDescent="0.2">
      <c r="A847" t="s">
        <v>1925</v>
      </c>
      <c r="B847" t="s">
        <v>959</v>
      </c>
      <c r="C847" t="s">
        <v>1926</v>
      </c>
      <c r="D847" t="s">
        <v>1236</v>
      </c>
      <c r="E847" t="s">
        <v>133</v>
      </c>
      <c r="F847" t="s">
        <v>1237</v>
      </c>
      <c r="G847" s="1"/>
      <c r="H847" s="1"/>
      <c r="I847" s="1"/>
      <c r="J847" s="1"/>
      <c r="K847" s="1"/>
      <c r="L847" s="1">
        <f>K851</f>
        <v>42</v>
      </c>
      <c r="M847" s="1">
        <f>'Cuadro de Precios'!H378</f>
        <v>0</v>
      </c>
      <c r="N847" s="1">
        <f>(L847*M847)</f>
        <v>0</v>
      </c>
      <c r="O847" s="1">
        <f>N847</f>
        <v>0</v>
      </c>
      <c r="P847" s="1">
        <v>42</v>
      </c>
      <c r="Q847" s="1">
        <f>'Cuadro de Precios'!I378</f>
        <v>0</v>
      </c>
      <c r="R847" s="1">
        <f>PRODUCT(P847:Q847)</f>
        <v>0</v>
      </c>
      <c r="S847" s="1">
        <f>(L847-P847)</f>
        <v>0</v>
      </c>
      <c r="T847" s="1">
        <f>(M847-Q847)</f>
        <v>0</v>
      </c>
      <c r="U847" s="1">
        <f>(O847-R847)</f>
        <v>0</v>
      </c>
    </row>
    <row r="848" spans="1:21" ht="12.75" outlineLevel="2" x14ac:dyDescent="0.2">
      <c r="A848" t="s">
        <v>1927</v>
      </c>
      <c r="B848" t="s">
        <v>1631</v>
      </c>
      <c r="F848" t="s">
        <v>1238</v>
      </c>
      <c r="G848" s="1"/>
      <c r="H848" s="1"/>
      <c r="I848" s="1"/>
      <c r="J848" s="1"/>
      <c r="K848" s="1"/>
      <c r="L848" s="1"/>
      <c r="M848" s="1"/>
      <c r="N848" s="1"/>
      <c r="O848" s="1"/>
      <c r="P848" s="1"/>
      <c r="Q848" s="1"/>
      <c r="R848" s="1"/>
      <c r="S848" s="1"/>
      <c r="T848" s="1"/>
      <c r="U848" s="1"/>
    </row>
    <row r="849" spans="1:21" ht="12.75" outlineLevel="3" x14ac:dyDescent="0.2">
      <c r="A849" t="s">
        <v>1928</v>
      </c>
      <c r="G849" s="1">
        <v>1</v>
      </c>
      <c r="H849" s="1">
        <v>12</v>
      </c>
      <c r="I849" s="1"/>
      <c r="J849" s="1">
        <v>3.5</v>
      </c>
      <c r="K849" s="1">
        <f>PRODUCT(G849:J849)</f>
        <v>42</v>
      </c>
      <c r="L849" s="1"/>
      <c r="M849" s="1"/>
      <c r="N849" s="1"/>
      <c r="O849" s="1"/>
      <c r="P849" s="1"/>
      <c r="Q849" s="1"/>
      <c r="R849" s="1"/>
      <c r="S849" s="1"/>
      <c r="T849" s="1"/>
      <c r="U849" s="1"/>
    </row>
    <row r="850" spans="1:21" ht="12.75" outlineLevel="3" x14ac:dyDescent="0.2">
      <c r="A850" t="s">
        <v>1929</v>
      </c>
      <c r="B850" t="s">
        <v>439</v>
      </c>
      <c r="G850" s="1"/>
      <c r="H850" s="1"/>
      <c r="I850" s="1"/>
      <c r="J850" s="1"/>
      <c r="K850" s="1"/>
      <c r="L850" s="1">
        <f>SUM(K849:K849)</f>
        <v>42</v>
      </c>
      <c r="M850" s="1"/>
      <c r="N850" s="1"/>
      <c r="O850" s="1"/>
      <c r="P850" s="1"/>
      <c r="Q850" s="1"/>
      <c r="R850" s="1"/>
      <c r="S850" s="1"/>
      <c r="T850" s="1"/>
      <c r="U850" s="1"/>
    </row>
    <row r="851" spans="1:21" ht="12.75" outlineLevel="3" x14ac:dyDescent="0.2">
      <c r="A851" t="s">
        <v>1930</v>
      </c>
      <c r="B851" t="s">
        <v>1632</v>
      </c>
      <c r="F851" t="s">
        <v>1633</v>
      </c>
      <c r="G851" s="1"/>
      <c r="H851" s="1"/>
      <c r="I851" s="1"/>
      <c r="J851" s="1"/>
      <c r="K851" s="1">
        <f>SUM(K849:K850)</f>
        <v>42</v>
      </c>
      <c r="L851" s="1"/>
      <c r="M851" s="1"/>
      <c r="N851" s="1"/>
      <c r="O851" s="1"/>
      <c r="P851" s="1"/>
      <c r="Q851" s="1"/>
      <c r="R851" s="1"/>
      <c r="S851" s="1"/>
      <c r="T851" s="1"/>
      <c r="U851" s="1"/>
    </row>
    <row r="852" spans="1:21" ht="12.75" outlineLevel="3" x14ac:dyDescent="0.2">
      <c r="A852" t="s">
        <v>1931</v>
      </c>
      <c r="G852" s="1"/>
      <c r="H852" s="1"/>
      <c r="I852" s="1"/>
      <c r="J852" s="1"/>
      <c r="K852" s="1"/>
      <c r="L852" s="1"/>
      <c r="M852" s="1"/>
      <c r="N852" s="1"/>
      <c r="O852" s="1"/>
      <c r="P852" s="1"/>
      <c r="Q852" s="1"/>
      <c r="R852" s="1"/>
      <c r="S852" s="1"/>
      <c r="T852" s="1"/>
      <c r="U852" s="1"/>
    </row>
    <row r="853" spans="1:21" ht="12.75" outlineLevel="1" x14ac:dyDescent="0.2">
      <c r="A853" t="s">
        <v>1932</v>
      </c>
      <c r="B853" t="s">
        <v>310</v>
      </c>
      <c r="F853" t="str">
        <f>CONCATENATE("Total ",C756," - ",F756)</f>
        <v>Total 07 - REPARACIÓN DE REVESTIMIENTOS</v>
      </c>
      <c r="G853" s="1"/>
      <c r="H853" s="1"/>
      <c r="I853" s="1"/>
      <c r="J853" s="1"/>
      <c r="K853" s="1"/>
      <c r="L853" s="1"/>
      <c r="M853" s="1"/>
      <c r="N853" s="1"/>
      <c r="O853" s="1">
        <f>SUM(N756:N853)</f>
        <v>0</v>
      </c>
      <c r="P853" s="1"/>
      <c r="Q853" s="1"/>
      <c r="R853" s="1"/>
      <c r="S853" s="1"/>
      <c r="T853" s="1"/>
      <c r="U853" s="1"/>
    </row>
    <row r="854" spans="1:21" ht="12.75" outlineLevel="1" x14ac:dyDescent="0.2">
      <c r="A854" t="s">
        <v>1933</v>
      </c>
      <c r="G854" s="1"/>
      <c r="H854" s="1"/>
      <c r="I854" s="1"/>
      <c r="J854" s="1"/>
      <c r="K854" s="1"/>
      <c r="L854" s="1"/>
      <c r="M854" s="1"/>
      <c r="N854" s="1"/>
      <c r="O854" s="1"/>
      <c r="P854" s="1"/>
      <c r="Q854" s="1"/>
      <c r="R854" s="1"/>
      <c r="S854" s="1"/>
      <c r="T854" s="1"/>
      <c r="U854" s="1"/>
    </row>
    <row r="855" spans="1:21" ht="12.75" x14ac:dyDescent="0.2">
      <c r="A855" t="s">
        <v>1934</v>
      </c>
      <c r="B855" t="s">
        <v>1626</v>
      </c>
      <c r="C855" t="s">
        <v>1935</v>
      </c>
      <c r="D855" t="s">
        <v>1936</v>
      </c>
      <c r="F855" t="s">
        <v>1937</v>
      </c>
      <c r="G855" s="1"/>
      <c r="H855" s="1"/>
      <c r="I855" s="1"/>
      <c r="J855" s="1"/>
      <c r="K855" s="1"/>
      <c r="L855" s="1"/>
      <c r="M855" s="1"/>
      <c r="N855" s="1"/>
      <c r="O855" s="1">
        <f>O903</f>
        <v>0</v>
      </c>
      <c r="P855" s="1">
        <v>1</v>
      </c>
      <c r="Q855" s="1">
        <v>0</v>
      </c>
      <c r="R855" s="1">
        <f>PRODUCT(P855:Q855)</f>
        <v>0</v>
      </c>
      <c r="S855" s="1"/>
      <c r="T855" s="1"/>
      <c r="U855" s="1">
        <f>(O855-R855)</f>
        <v>0</v>
      </c>
    </row>
    <row r="856" spans="1:21" ht="12.75" outlineLevel="1" x14ac:dyDescent="0.2">
      <c r="A856" t="s">
        <v>1938</v>
      </c>
      <c r="B856" t="s">
        <v>959</v>
      </c>
      <c r="C856" t="s">
        <v>1939</v>
      </c>
      <c r="D856" t="s">
        <v>1100</v>
      </c>
      <c r="E856" t="s">
        <v>30</v>
      </c>
      <c r="F856" t="s">
        <v>1101</v>
      </c>
      <c r="G856" s="1"/>
      <c r="H856" s="1"/>
      <c r="I856" s="1"/>
      <c r="J856" s="1"/>
      <c r="K856" s="1"/>
      <c r="L856" s="1">
        <f>K860</f>
        <v>1</v>
      </c>
      <c r="M856" s="1">
        <f>'Cuadro de Precios'!H344</f>
        <v>0</v>
      </c>
      <c r="N856" s="1">
        <f>(L856*M856)</f>
        <v>0</v>
      </c>
      <c r="O856" s="1">
        <f>N856</f>
        <v>0</v>
      </c>
      <c r="P856" s="1">
        <v>1</v>
      </c>
      <c r="Q856" s="1">
        <f>'Cuadro de Precios'!I344</f>
        <v>0</v>
      </c>
      <c r="R856" s="1">
        <f>PRODUCT(P856:Q856)</f>
        <v>0</v>
      </c>
      <c r="S856" s="1">
        <f>(L856-P856)</f>
        <v>0</v>
      </c>
      <c r="T856" s="1">
        <f>(M856-Q856)</f>
        <v>0</v>
      </c>
      <c r="U856" s="1">
        <f>(O856-R856)</f>
        <v>0</v>
      </c>
    </row>
    <row r="857" spans="1:21" ht="12.75" outlineLevel="2" x14ac:dyDescent="0.2">
      <c r="A857" t="s">
        <v>1940</v>
      </c>
      <c r="B857" t="s">
        <v>1631</v>
      </c>
      <c r="F857" t="s">
        <v>1102</v>
      </c>
      <c r="G857" s="1"/>
      <c r="H857" s="1"/>
      <c r="I857" s="1"/>
      <c r="J857" s="1"/>
      <c r="K857" s="1"/>
      <c r="L857" s="1"/>
      <c r="M857" s="1"/>
      <c r="N857" s="1"/>
      <c r="O857" s="1"/>
      <c r="P857" s="1"/>
      <c r="Q857" s="1"/>
      <c r="R857" s="1"/>
      <c r="S857" s="1"/>
      <c r="T857" s="1"/>
      <c r="U857" s="1"/>
    </row>
    <row r="858" spans="1:21" ht="12.75" outlineLevel="3" x14ac:dyDescent="0.2">
      <c r="A858" t="s">
        <v>1941</v>
      </c>
      <c r="G858" s="1">
        <v>1</v>
      </c>
      <c r="H858" s="1"/>
      <c r="I858" s="1"/>
      <c r="J858" s="1"/>
      <c r="K858" s="1">
        <f>PRODUCT(G858:J858)</f>
        <v>1</v>
      </c>
      <c r="L858" s="1"/>
      <c r="M858" s="1"/>
      <c r="N858" s="1"/>
      <c r="O858" s="1"/>
      <c r="P858" s="1"/>
      <c r="Q858" s="1"/>
      <c r="R858" s="1"/>
      <c r="S858" s="1"/>
      <c r="T858" s="1"/>
      <c r="U858" s="1"/>
    </row>
    <row r="859" spans="1:21" ht="12.75" outlineLevel="3" x14ac:dyDescent="0.2">
      <c r="A859" t="s">
        <v>1942</v>
      </c>
      <c r="B859" t="s">
        <v>439</v>
      </c>
      <c r="G859" s="1"/>
      <c r="H859" s="1"/>
      <c r="I859" s="1"/>
      <c r="J859" s="1"/>
      <c r="K859" s="1"/>
      <c r="L859" s="1">
        <f>SUM(K858:K858)</f>
        <v>1</v>
      </c>
      <c r="M859" s="1"/>
      <c r="N859" s="1"/>
      <c r="O859" s="1"/>
      <c r="P859" s="1"/>
      <c r="Q859" s="1"/>
      <c r="R859" s="1"/>
      <c r="S859" s="1"/>
      <c r="T859" s="1"/>
      <c r="U859" s="1"/>
    </row>
    <row r="860" spans="1:21" ht="12.75" outlineLevel="3" x14ac:dyDescent="0.2">
      <c r="A860" t="s">
        <v>1943</v>
      </c>
      <c r="B860" t="s">
        <v>1632</v>
      </c>
      <c r="F860" t="s">
        <v>1633</v>
      </c>
      <c r="G860" s="1"/>
      <c r="H860" s="1"/>
      <c r="I860" s="1"/>
      <c r="J860" s="1"/>
      <c r="K860" s="1">
        <f>SUM(K858:K859)</f>
        <v>1</v>
      </c>
      <c r="L860" s="1"/>
      <c r="M860" s="1"/>
      <c r="N860" s="1"/>
      <c r="O860" s="1"/>
      <c r="P860" s="1"/>
      <c r="Q860" s="1"/>
      <c r="R860" s="1"/>
      <c r="S860" s="1"/>
      <c r="T860" s="1"/>
      <c r="U860" s="1"/>
    </row>
    <row r="861" spans="1:21" ht="12.75" outlineLevel="3" x14ac:dyDescent="0.2">
      <c r="A861" t="s">
        <v>1944</v>
      </c>
      <c r="G861" s="1"/>
      <c r="H861" s="1"/>
      <c r="I861" s="1"/>
      <c r="J861" s="1"/>
      <c r="K861" s="1"/>
      <c r="L861" s="1"/>
      <c r="M861" s="1"/>
      <c r="N861" s="1"/>
      <c r="O861" s="1"/>
      <c r="P861" s="1"/>
      <c r="Q861" s="1"/>
      <c r="R861" s="1"/>
      <c r="S861" s="1"/>
      <c r="T861" s="1"/>
      <c r="U861" s="1"/>
    </row>
    <row r="862" spans="1:21" ht="12.75" outlineLevel="1" x14ac:dyDescent="0.2">
      <c r="A862" t="s">
        <v>1945</v>
      </c>
      <c r="B862" t="s">
        <v>959</v>
      </c>
      <c r="C862" t="s">
        <v>1946</v>
      </c>
      <c r="D862" t="s">
        <v>1116</v>
      </c>
      <c r="E862" t="s">
        <v>1117</v>
      </c>
      <c r="F862" t="s">
        <v>1118</v>
      </c>
      <c r="G862" s="1"/>
      <c r="H862" s="1"/>
      <c r="I862" s="1"/>
      <c r="J862" s="1"/>
      <c r="K862" s="1"/>
      <c r="L862" s="1">
        <f>K866</f>
        <v>1</v>
      </c>
      <c r="M862" s="1">
        <f>'Cuadro de Precios'!H348</f>
        <v>0</v>
      </c>
      <c r="N862" s="1">
        <f>(L862*M862)</f>
        <v>0</v>
      </c>
      <c r="O862" s="1">
        <f>N862</f>
        <v>0</v>
      </c>
      <c r="P862" s="1">
        <v>1</v>
      </c>
      <c r="Q862" s="1">
        <f>'Cuadro de Precios'!I348</f>
        <v>0</v>
      </c>
      <c r="R862" s="1">
        <f>PRODUCT(P862:Q862)</f>
        <v>0</v>
      </c>
      <c r="S862" s="1">
        <f>(L862-P862)</f>
        <v>0</v>
      </c>
      <c r="T862" s="1">
        <f>(M862-Q862)</f>
        <v>0</v>
      </c>
      <c r="U862" s="1">
        <f>(O862-R862)</f>
        <v>0</v>
      </c>
    </row>
    <row r="863" spans="1:21" ht="12.75" outlineLevel="2" x14ac:dyDescent="0.2">
      <c r="A863" t="s">
        <v>1947</v>
      </c>
      <c r="B863" t="s">
        <v>1631</v>
      </c>
      <c r="F863" t="s">
        <v>1119</v>
      </c>
      <c r="G863" s="1"/>
      <c r="H863" s="1"/>
      <c r="I863" s="1"/>
      <c r="J863" s="1"/>
      <c r="K863" s="1"/>
      <c r="L863" s="1"/>
      <c r="M863" s="1"/>
      <c r="N863" s="1"/>
      <c r="O863" s="1"/>
      <c r="P863" s="1"/>
      <c r="Q863" s="1"/>
      <c r="R863" s="1"/>
      <c r="S863" s="1"/>
      <c r="T863" s="1"/>
      <c r="U863" s="1"/>
    </row>
    <row r="864" spans="1:21" ht="12.75" outlineLevel="3" x14ac:dyDescent="0.2">
      <c r="A864" t="s">
        <v>1948</v>
      </c>
      <c r="G864" s="1">
        <v>1</v>
      </c>
      <c r="H864" s="1"/>
      <c r="I864" s="1"/>
      <c r="J864" s="1"/>
      <c r="K864" s="1">
        <f>PRODUCT(G864:J864)</f>
        <v>1</v>
      </c>
      <c r="L864" s="1"/>
      <c r="M864" s="1"/>
      <c r="N864" s="1"/>
      <c r="O864" s="1"/>
      <c r="P864" s="1"/>
      <c r="Q864" s="1"/>
      <c r="R864" s="1"/>
      <c r="S864" s="1"/>
      <c r="T864" s="1"/>
      <c r="U864" s="1"/>
    </row>
    <row r="865" spans="1:21" ht="12.75" outlineLevel="3" x14ac:dyDescent="0.2">
      <c r="A865" t="s">
        <v>1949</v>
      </c>
      <c r="B865" t="s">
        <v>439</v>
      </c>
      <c r="G865" s="1"/>
      <c r="H865" s="1"/>
      <c r="I865" s="1"/>
      <c r="J865" s="1"/>
      <c r="K865" s="1"/>
      <c r="L865" s="1">
        <f>SUM(K864:K864)</f>
        <v>1</v>
      </c>
      <c r="M865" s="1"/>
      <c r="N865" s="1"/>
      <c r="O865" s="1"/>
      <c r="P865" s="1"/>
      <c r="Q865" s="1"/>
      <c r="R865" s="1"/>
      <c r="S865" s="1"/>
      <c r="T865" s="1"/>
      <c r="U865" s="1"/>
    </row>
    <row r="866" spans="1:21" ht="12.75" outlineLevel="3" x14ac:dyDescent="0.2">
      <c r="A866" t="s">
        <v>1950</v>
      </c>
      <c r="B866" t="s">
        <v>1632</v>
      </c>
      <c r="F866" t="s">
        <v>1633</v>
      </c>
      <c r="G866" s="1"/>
      <c r="H866" s="1"/>
      <c r="I866" s="1"/>
      <c r="J866" s="1"/>
      <c r="K866" s="1">
        <f>SUM(K864:K865)</f>
        <v>1</v>
      </c>
      <c r="L866" s="1"/>
      <c r="M866" s="1"/>
      <c r="N866" s="1"/>
      <c r="O866" s="1"/>
      <c r="P866" s="1"/>
      <c r="Q866" s="1"/>
      <c r="R866" s="1"/>
      <c r="S866" s="1"/>
      <c r="T866" s="1"/>
      <c r="U866" s="1"/>
    </row>
    <row r="867" spans="1:21" ht="12.75" outlineLevel="3" x14ac:dyDescent="0.2">
      <c r="A867" t="s">
        <v>1951</v>
      </c>
      <c r="G867" s="1"/>
      <c r="H867" s="1"/>
      <c r="I867" s="1"/>
      <c r="J867" s="1"/>
      <c r="K867" s="1"/>
      <c r="L867" s="1"/>
      <c r="M867" s="1"/>
      <c r="N867" s="1"/>
      <c r="O867" s="1"/>
      <c r="P867" s="1"/>
      <c r="Q867" s="1"/>
      <c r="R867" s="1"/>
      <c r="S867" s="1"/>
      <c r="T867" s="1"/>
      <c r="U867" s="1"/>
    </row>
    <row r="868" spans="1:21" ht="12.75" outlineLevel="1" x14ac:dyDescent="0.2">
      <c r="A868" t="s">
        <v>1952</v>
      </c>
      <c r="B868" t="s">
        <v>959</v>
      </c>
      <c r="C868" t="s">
        <v>1953</v>
      </c>
      <c r="D868" t="s">
        <v>1112</v>
      </c>
      <c r="E868" t="s">
        <v>35</v>
      </c>
      <c r="F868" t="s">
        <v>1113</v>
      </c>
      <c r="G868" s="1"/>
      <c r="H868" s="1"/>
      <c r="I868" s="1"/>
      <c r="J868" s="1"/>
      <c r="K868" s="1"/>
      <c r="L868" s="1">
        <f>K876</f>
        <v>90</v>
      </c>
      <c r="M868" s="1">
        <f>'Cuadro de Precios'!H347</f>
        <v>0</v>
      </c>
      <c r="N868" s="1">
        <f>(L868*M868)</f>
        <v>0</v>
      </c>
      <c r="O868" s="1">
        <f>N868</f>
        <v>0</v>
      </c>
      <c r="P868" s="1">
        <v>90</v>
      </c>
      <c r="Q868" s="1">
        <f>'Cuadro de Precios'!I347</f>
        <v>0</v>
      </c>
      <c r="R868" s="1">
        <f>PRODUCT(P868:Q868)</f>
        <v>0</v>
      </c>
      <c r="S868" s="1">
        <f>(L868-P868)</f>
        <v>0</v>
      </c>
      <c r="T868" s="1">
        <f>(M868-Q868)</f>
        <v>0</v>
      </c>
      <c r="U868" s="1">
        <f>(O868-R868)</f>
        <v>0</v>
      </c>
    </row>
    <row r="869" spans="1:21" ht="12.75" outlineLevel="2" x14ac:dyDescent="0.2">
      <c r="A869" t="s">
        <v>1954</v>
      </c>
      <c r="B869" t="s">
        <v>1631</v>
      </c>
      <c r="F869" t="s">
        <v>1114</v>
      </c>
      <c r="G869" s="1"/>
      <c r="H869" s="1"/>
      <c r="I869" s="1"/>
      <c r="J869" s="1"/>
      <c r="K869" s="1"/>
      <c r="L869" s="1"/>
      <c r="M869" s="1"/>
      <c r="N869" s="1"/>
      <c r="O869" s="1"/>
      <c r="P869" s="1"/>
      <c r="Q869" s="1"/>
      <c r="R869" s="1"/>
      <c r="S869" s="1"/>
      <c r="T869" s="1"/>
      <c r="U869" s="1"/>
    </row>
    <row r="870" spans="1:21" ht="12.75" outlineLevel="3" x14ac:dyDescent="0.2">
      <c r="A870" t="s">
        <v>1955</v>
      </c>
      <c r="F870" t="s">
        <v>1956</v>
      </c>
      <c r="G870" s="1"/>
      <c r="H870" s="1"/>
      <c r="I870" s="1"/>
      <c r="J870" s="1"/>
      <c r="K870" s="1"/>
      <c r="L870" s="1"/>
      <c r="M870" s="1"/>
      <c r="N870" s="1"/>
      <c r="O870" s="1"/>
      <c r="P870" s="1"/>
      <c r="Q870" s="1"/>
      <c r="R870" s="1"/>
      <c r="S870" s="1"/>
      <c r="T870" s="1"/>
      <c r="U870" s="1"/>
    </row>
    <row r="871" spans="1:21" ht="12.75" outlineLevel="3" x14ac:dyDescent="0.2">
      <c r="A871" t="s">
        <v>1957</v>
      </c>
      <c r="F871" t="s">
        <v>1958</v>
      </c>
      <c r="G871" s="1">
        <v>1</v>
      </c>
      <c r="H871" s="1">
        <v>45</v>
      </c>
      <c r="I871" s="1"/>
      <c r="J871" s="1"/>
      <c r="K871" s="1">
        <f>PRODUCT(G871:J871)</f>
        <v>45</v>
      </c>
      <c r="L871" s="1"/>
      <c r="M871" s="1"/>
      <c r="N871" s="1"/>
      <c r="O871" s="1"/>
      <c r="P871" s="1"/>
      <c r="Q871" s="1"/>
      <c r="R871" s="1"/>
      <c r="S871" s="1"/>
      <c r="T871" s="1"/>
      <c r="U871" s="1"/>
    </row>
    <row r="872" spans="1:21" ht="12.75" outlineLevel="3" x14ac:dyDescent="0.2">
      <c r="A872" t="s">
        <v>1959</v>
      </c>
      <c r="F872" t="s">
        <v>1960</v>
      </c>
      <c r="G872" s="1">
        <v>1</v>
      </c>
      <c r="H872" s="1">
        <v>15</v>
      </c>
      <c r="I872" s="1"/>
      <c r="J872" s="1"/>
      <c r="K872" s="1">
        <f>PRODUCT(G872:J872)</f>
        <v>15</v>
      </c>
      <c r="L872" s="1"/>
      <c r="M872" s="1"/>
      <c r="N872" s="1"/>
      <c r="O872" s="1"/>
      <c r="P872" s="1"/>
      <c r="Q872" s="1"/>
      <c r="R872" s="1"/>
      <c r="S872" s="1"/>
      <c r="T872" s="1"/>
      <c r="U872" s="1"/>
    </row>
    <row r="873" spans="1:21" ht="12.75" outlineLevel="3" x14ac:dyDescent="0.2">
      <c r="A873" t="s">
        <v>1961</v>
      </c>
      <c r="F873" t="s">
        <v>1962</v>
      </c>
      <c r="G873" s="1"/>
      <c r="H873" s="1"/>
      <c r="I873" s="1"/>
      <c r="J873" s="1"/>
      <c r="K873" s="1"/>
      <c r="L873" s="1"/>
      <c r="M873" s="1"/>
      <c r="N873" s="1"/>
      <c r="O873" s="1"/>
      <c r="P873" s="1"/>
      <c r="Q873" s="1"/>
      <c r="R873" s="1"/>
      <c r="S873" s="1"/>
      <c r="T873" s="1"/>
      <c r="U873" s="1"/>
    </row>
    <row r="874" spans="1:21" ht="12.75" outlineLevel="3" x14ac:dyDescent="0.2">
      <c r="A874" t="s">
        <v>1963</v>
      </c>
      <c r="F874" t="s">
        <v>1958</v>
      </c>
      <c r="G874" s="1">
        <v>1</v>
      </c>
      <c r="H874" s="1">
        <v>30</v>
      </c>
      <c r="I874" s="1"/>
      <c r="J874" s="1"/>
      <c r="K874" s="1">
        <f>PRODUCT(G874:J874)</f>
        <v>30</v>
      </c>
      <c r="L874" s="1"/>
      <c r="M874" s="1"/>
      <c r="N874" s="1"/>
      <c r="O874" s="1"/>
      <c r="P874" s="1"/>
      <c r="Q874" s="1"/>
      <c r="R874" s="1"/>
      <c r="S874" s="1"/>
      <c r="T874" s="1"/>
      <c r="U874" s="1"/>
    </row>
    <row r="875" spans="1:21" ht="12.75" outlineLevel="3" x14ac:dyDescent="0.2">
      <c r="A875" t="s">
        <v>1964</v>
      </c>
      <c r="B875" t="s">
        <v>439</v>
      </c>
      <c r="G875" s="1"/>
      <c r="H875" s="1"/>
      <c r="I875" s="1"/>
      <c r="J875" s="1"/>
      <c r="K875" s="1"/>
      <c r="L875" s="1">
        <f>SUM(K870:K874)</f>
        <v>90</v>
      </c>
      <c r="M875" s="1"/>
      <c r="N875" s="1"/>
      <c r="O875" s="1"/>
      <c r="P875" s="1"/>
      <c r="Q875" s="1"/>
      <c r="R875" s="1"/>
      <c r="S875" s="1"/>
      <c r="T875" s="1"/>
      <c r="U875" s="1"/>
    </row>
    <row r="876" spans="1:21" ht="12.75" outlineLevel="3" x14ac:dyDescent="0.2">
      <c r="A876" t="s">
        <v>1965</v>
      </c>
      <c r="B876" t="s">
        <v>1632</v>
      </c>
      <c r="F876" t="s">
        <v>1633</v>
      </c>
      <c r="G876" s="1"/>
      <c r="H876" s="1"/>
      <c r="I876" s="1"/>
      <c r="J876" s="1"/>
      <c r="K876" s="1">
        <f>SUM(K870:K875)</f>
        <v>90</v>
      </c>
      <c r="L876" s="1"/>
      <c r="M876" s="1"/>
      <c r="N876" s="1"/>
      <c r="O876" s="1"/>
      <c r="P876" s="1"/>
      <c r="Q876" s="1"/>
      <c r="R876" s="1"/>
      <c r="S876" s="1"/>
      <c r="T876" s="1"/>
      <c r="U876" s="1"/>
    </row>
    <row r="877" spans="1:21" ht="12.75" outlineLevel="3" x14ac:dyDescent="0.2">
      <c r="A877" t="s">
        <v>1966</v>
      </c>
      <c r="G877" s="1"/>
      <c r="H877" s="1"/>
      <c r="I877" s="1"/>
      <c r="J877" s="1"/>
      <c r="K877" s="1"/>
      <c r="L877" s="1"/>
      <c r="M877" s="1"/>
      <c r="N877" s="1"/>
      <c r="O877" s="1"/>
      <c r="P877" s="1"/>
      <c r="Q877" s="1"/>
      <c r="R877" s="1"/>
      <c r="S877" s="1"/>
      <c r="T877" s="1"/>
      <c r="U877" s="1"/>
    </row>
    <row r="878" spans="1:21" ht="12.75" outlineLevel="1" x14ac:dyDescent="0.2">
      <c r="A878" t="s">
        <v>1967</v>
      </c>
      <c r="B878" t="s">
        <v>959</v>
      </c>
      <c r="C878" t="s">
        <v>1968</v>
      </c>
      <c r="D878" t="s">
        <v>976</v>
      </c>
      <c r="E878" t="s">
        <v>20</v>
      </c>
      <c r="F878" t="s">
        <v>977</v>
      </c>
      <c r="G878" s="1"/>
      <c r="H878" s="1"/>
      <c r="I878" s="1"/>
      <c r="J878" s="1"/>
      <c r="K878" s="1"/>
      <c r="L878" s="1">
        <f>K883</f>
        <v>1</v>
      </c>
      <c r="M878" s="1">
        <f>'Cuadro de Precios'!H312</f>
        <v>0</v>
      </c>
      <c r="N878" s="1">
        <f>(L878*M878)</f>
        <v>0</v>
      </c>
      <c r="O878" s="1">
        <f>N878</f>
        <v>0</v>
      </c>
      <c r="P878" s="1">
        <v>1</v>
      </c>
      <c r="Q878" s="1">
        <f>'Cuadro de Precios'!I312</f>
        <v>0</v>
      </c>
      <c r="R878" s="1">
        <f>PRODUCT(P878:Q878)</f>
        <v>0</v>
      </c>
      <c r="S878" s="1">
        <f>(L878-P878)</f>
        <v>0</v>
      </c>
      <c r="T878" s="1">
        <f>(M878-Q878)</f>
        <v>0</v>
      </c>
      <c r="U878" s="1">
        <f>(O878-R878)</f>
        <v>0</v>
      </c>
    </row>
    <row r="879" spans="1:21" ht="12.75" outlineLevel="2" x14ac:dyDescent="0.2">
      <c r="A879" t="s">
        <v>1969</v>
      </c>
      <c r="B879" t="s">
        <v>1631</v>
      </c>
      <c r="F879" t="s">
        <v>978</v>
      </c>
      <c r="G879" s="1"/>
      <c r="H879" s="1"/>
      <c r="I879" s="1"/>
      <c r="J879" s="1"/>
      <c r="K879" s="1"/>
      <c r="L879" s="1"/>
      <c r="M879" s="1"/>
      <c r="N879" s="1"/>
      <c r="O879" s="1"/>
      <c r="P879" s="1"/>
      <c r="Q879" s="1"/>
      <c r="R879" s="1"/>
      <c r="S879" s="1"/>
      <c r="T879" s="1"/>
      <c r="U879" s="1"/>
    </row>
    <row r="880" spans="1:21" ht="12.75" outlineLevel="3" x14ac:dyDescent="0.2">
      <c r="A880" t="s">
        <v>1970</v>
      </c>
      <c r="F880" t="s">
        <v>1962</v>
      </c>
      <c r="G880" s="1"/>
      <c r="H880" s="1"/>
      <c r="I880" s="1"/>
      <c r="J880" s="1"/>
      <c r="K880" s="1"/>
      <c r="L880" s="1"/>
      <c r="M880" s="1"/>
      <c r="N880" s="1"/>
      <c r="O880" s="1"/>
      <c r="P880" s="1"/>
      <c r="Q880" s="1"/>
      <c r="R880" s="1"/>
      <c r="S880" s="1"/>
      <c r="T880" s="1"/>
      <c r="U880" s="1"/>
    </row>
    <row r="881" spans="1:21" ht="12.75" outlineLevel="3" x14ac:dyDescent="0.2">
      <c r="A881" t="s">
        <v>1971</v>
      </c>
      <c r="F881" t="s">
        <v>1972</v>
      </c>
      <c r="G881" s="1">
        <v>1</v>
      </c>
      <c r="H881" s="1"/>
      <c r="I881" s="1"/>
      <c r="J881" s="1"/>
      <c r="K881" s="1">
        <f>PRODUCT(G881:J881)</f>
        <v>1</v>
      </c>
      <c r="L881" s="1"/>
      <c r="M881" s="1"/>
      <c r="N881" s="1"/>
      <c r="O881" s="1"/>
      <c r="P881" s="1"/>
      <c r="Q881" s="1"/>
      <c r="R881" s="1"/>
      <c r="S881" s="1"/>
      <c r="T881" s="1"/>
      <c r="U881" s="1"/>
    </row>
    <row r="882" spans="1:21" ht="12.75" outlineLevel="3" x14ac:dyDescent="0.2">
      <c r="A882" t="s">
        <v>1973</v>
      </c>
      <c r="B882" t="s">
        <v>439</v>
      </c>
      <c r="G882" s="1"/>
      <c r="H882" s="1"/>
      <c r="I882" s="1"/>
      <c r="J882" s="1"/>
      <c r="K882" s="1"/>
      <c r="L882" s="1">
        <f>SUM(K880:K881)</f>
        <v>1</v>
      </c>
      <c r="M882" s="1"/>
      <c r="N882" s="1"/>
      <c r="O882" s="1"/>
      <c r="P882" s="1"/>
      <c r="Q882" s="1"/>
      <c r="R882" s="1"/>
      <c r="S882" s="1"/>
      <c r="T882" s="1"/>
      <c r="U882" s="1"/>
    </row>
    <row r="883" spans="1:21" ht="12.75" outlineLevel="3" x14ac:dyDescent="0.2">
      <c r="A883" t="s">
        <v>1974</v>
      </c>
      <c r="B883" t="s">
        <v>1632</v>
      </c>
      <c r="F883" t="s">
        <v>1633</v>
      </c>
      <c r="G883" s="1"/>
      <c r="H883" s="1"/>
      <c r="I883" s="1"/>
      <c r="J883" s="1"/>
      <c r="K883" s="1">
        <f>SUM(K880:K882)</f>
        <v>1</v>
      </c>
      <c r="L883" s="1"/>
      <c r="M883" s="1"/>
      <c r="N883" s="1"/>
      <c r="O883" s="1"/>
      <c r="P883" s="1"/>
      <c r="Q883" s="1"/>
      <c r="R883" s="1"/>
      <c r="S883" s="1"/>
      <c r="T883" s="1"/>
      <c r="U883" s="1"/>
    </row>
    <row r="884" spans="1:21" ht="12.75" outlineLevel="3" x14ac:dyDescent="0.2">
      <c r="A884" t="s">
        <v>1975</v>
      </c>
      <c r="G884" s="1"/>
      <c r="H884" s="1"/>
      <c r="I884" s="1"/>
      <c r="J884" s="1"/>
      <c r="K884" s="1"/>
      <c r="L884" s="1"/>
      <c r="M884" s="1"/>
      <c r="N884" s="1"/>
      <c r="O884" s="1"/>
      <c r="P884" s="1"/>
      <c r="Q884" s="1"/>
      <c r="R884" s="1"/>
      <c r="S884" s="1"/>
      <c r="T884" s="1"/>
      <c r="U884" s="1"/>
    </row>
    <row r="885" spans="1:21" ht="12.75" outlineLevel="1" x14ac:dyDescent="0.2">
      <c r="A885" t="s">
        <v>1976</v>
      </c>
      <c r="B885" t="s">
        <v>959</v>
      </c>
      <c r="C885" t="s">
        <v>1977</v>
      </c>
      <c r="D885" t="s">
        <v>1129</v>
      </c>
      <c r="E885" t="s">
        <v>20</v>
      </c>
      <c r="F885" t="s">
        <v>1130</v>
      </c>
      <c r="G885" s="1"/>
      <c r="H885" s="1"/>
      <c r="I885" s="1"/>
      <c r="J885" s="1"/>
      <c r="K885" s="1"/>
      <c r="L885" s="1">
        <f>K889</f>
        <v>1</v>
      </c>
      <c r="M885" s="1">
        <f>'Cuadro de Precios'!H351</f>
        <v>0</v>
      </c>
      <c r="N885" s="1">
        <f>(L885*M885)</f>
        <v>0</v>
      </c>
      <c r="O885" s="1">
        <f>N885</f>
        <v>0</v>
      </c>
      <c r="P885" s="1">
        <v>1</v>
      </c>
      <c r="Q885" s="1">
        <f>'Cuadro de Precios'!I351</f>
        <v>0</v>
      </c>
      <c r="R885" s="1">
        <f>PRODUCT(P885:Q885)</f>
        <v>0</v>
      </c>
      <c r="S885" s="1">
        <f>(L885-P885)</f>
        <v>0</v>
      </c>
      <c r="T885" s="1">
        <f>(M885-Q885)</f>
        <v>0</v>
      </c>
      <c r="U885" s="1">
        <f>(O885-R885)</f>
        <v>0</v>
      </c>
    </row>
    <row r="886" spans="1:21" ht="12.75" outlineLevel="2" x14ac:dyDescent="0.2">
      <c r="A886" t="s">
        <v>1978</v>
      </c>
      <c r="B886" t="s">
        <v>1631</v>
      </c>
      <c r="F886" t="s">
        <v>1131</v>
      </c>
      <c r="G886" s="1"/>
      <c r="H886" s="1"/>
      <c r="I886" s="1"/>
      <c r="J886" s="1"/>
      <c r="K886" s="1"/>
      <c r="L886" s="1"/>
      <c r="M886" s="1"/>
      <c r="N886" s="1"/>
      <c r="O886" s="1"/>
      <c r="P886" s="1"/>
      <c r="Q886" s="1"/>
      <c r="R886" s="1"/>
      <c r="S886" s="1"/>
      <c r="T886" s="1"/>
      <c r="U886" s="1"/>
    </row>
    <row r="887" spans="1:21" ht="12.75" outlineLevel="3" x14ac:dyDescent="0.2">
      <c r="A887" t="s">
        <v>1979</v>
      </c>
      <c r="G887" s="1">
        <v>1</v>
      </c>
      <c r="H887" s="1"/>
      <c r="I887" s="1"/>
      <c r="J887" s="1"/>
      <c r="K887" s="1">
        <f>PRODUCT(G887:J887)</f>
        <v>1</v>
      </c>
      <c r="L887" s="1"/>
      <c r="M887" s="1"/>
      <c r="N887" s="1"/>
      <c r="O887" s="1"/>
      <c r="P887" s="1"/>
      <c r="Q887" s="1"/>
      <c r="R887" s="1"/>
      <c r="S887" s="1"/>
      <c r="T887" s="1"/>
      <c r="U887" s="1"/>
    </row>
    <row r="888" spans="1:21" ht="12.75" outlineLevel="3" x14ac:dyDescent="0.2">
      <c r="A888" t="s">
        <v>1980</v>
      </c>
      <c r="B888" t="s">
        <v>439</v>
      </c>
      <c r="G888" s="1"/>
      <c r="H888" s="1"/>
      <c r="I888" s="1"/>
      <c r="J888" s="1"/>
      <c r="K888" s="1"/>
      <c r="L888" s="1">
        <f>SUM(K887:K887)</f>
        <v>1</v>
      </c>
      <c r="M888" s="1"/>
      <c r="N888" s="1"/>
      <c r="O888" s="1"/>
      <c r="P888" s="1"/>
      <c r="Q888" s="1"/>
      <c r="R888" s="1"/>
      <c r="S888" s="1"/>
      <c r="T888" s="1"/>
      <c r="U888" s="1"/>
    </row>
    <row r="889" spans="1:21" ht="12.75" outlineLevel="3" x14ac:dyDescent="0.2">
      <c r="A889" t="s">
        <v>1981</v>
      </c>
      <c r="B889" t="s">
        <v>1632</v>
      </c>
      <c r="F889" t="s">
        <v>1633</v>
      </c>
      <c r="G889" s="1"/>
      <c r="H889" s="1"/>
      <c r="I889" s="1"/>
      <c r="J889" s="1"/>
      <c r="K889" s="1">
        <f>SUM(K887:K888)</f>
        <v>1</v>
      </c>
      <c r="L889" s="1"/>
      <c r="M889" s="1"/>
      <c r="N889" s="1"/>
      <c r="O889" s="1"/>
      <c r="P889" s="1"/>
      <c r="Q889" s="1"/>
      <c r="R889" s="1"/>
      <c r="S889" s="1"/>
      <c r="T889" s="1"/>
      <c r="U889" s="1"/>
    </row>
    <row r="890" spans="1:21" ht="12.75" outlineLevel="3" x14ac:dyDescent="0.2">
      <c r="A890" t="s">
        <v>1982</v>
      </c>
      <c r="G890" s="1"/>
      <c r="H890" s="1"/>
      <c r="I890" s="1"/>
      <c r="J890" s="1"/>
      <c r="K890" s="1"/>
      <c r="L890" s="1"/>
      <c r="M890" s="1"/>
      <c r="N890" s="1"/>
      <c r="O890" s="1"/>
      <c r="P890" s="1"/>
      <c r="Q890" s="1"/>
      <c r="R890" s="1"/>
      <c r="S890" s="1"/>
      <c r="T890" s="1"/>
      <c r="U890" s="1"/>
    </row>
    <row r="891" spans="1:21" ht="12.75" outlineLevel="1" x14ac:dyDescent="0.2">
      <c r="A891" t="s">
        <v>1983</v>
      </c>
      <c r="B891" t="s">
        <v>17</v>
      </c>
      <c r="C891" t="s">
        <v>1984</v>
      </c>
      <c r="D891" t="s">
        <v>29</v>
      </c>
      <c r="E891" t="s">
        <v>30</v>
      </c>
      <c r="F891" t="s">
        <v>31</v>
      </c>
      <c r="G891" s="1"/>
      <c r="H891" s="1"/>
      <c r="I891" s="1"/>
      <c r="J891" s="1"/>
      <c r="K891" s="1"/>
      <c r="L891" s="1">
        <f>K895</f>
        <v>1</v>
      </c>
      <c r="M891" s="1">
        <f>'Cuadro de Precios'!H8</f>
        <v>0</v>
      </c>
      <c r="N891" s="1">
        <f>(L891*M891)</f>
        <v>0</v>
      </c>
      <c r="O891" s="1">
        <f>N891</f>
        <v>0</v>
      </c>
      <c r="P891" s="1">
        <v>1</v>
      </c>
      <c r="Q891" s="1">
        <f>'Cuadro de Precios'!I8</f>
        <v>0</v>
      </c>
      <c r="R891" s="1">
        <f>PRODUCT(P891:Q891)</f>
        <v>0</v>
      </c>
      <c r="S891" s="1">
        <f>(L891-P891)</f>
        <v>0</v>
      </c>
      <c r="T891" s="1">
        <f>(M891-Q891)</f>
        <v>0</v>
      </c>
      <c r="U891" s="1">
        <f>(O891-R891)</f>
        <v>0</v>
      </c>
    </row>
    <row r="892" spans="1:21" ht="12.75" outlineLevel="2" x14ac:dyDescent="0.2">
      <c r="A892" t="s">
        <v>1985</v>
      </c>
      <c r="B892" t="s">
        <v>1631</v>
      </c>
      <c r="F892" t="s">
        <v>32</v>
      </c>
      <c r="G892" s="1"/>
      <c r="H892" s="1"/>
      <c r="I892" s="1"/>
      <c r="J892" s="1"/>
      <c r="K892" s="1"/>
      <c r="L892" s="1"/>
      <c r="M892" s="1"/>
      <c r="N892" s="1"/>
      <c r="O892" s="1"/>
      <c r="P892" s="1"/>
      <c r="Q892" s="1"/>
      <c r="R892" s="1"/>
      <c r="S892" s="1"/>
      <c r="T892" s="1"/>
      <c r="U892" s="1"/>
    </row>
    <row r="893" spans="1:21" ht="12.75" outlineLevel="3" x14ac:dyDescent="0.2">
      <c r="A893" t="s">
        <v>1986</v>
      </c>
      <c r="G893" s="1">
        <v>1</v>
      </c>
      <c r="H893" s="1"/>
      <c r="I893" s="1"/>
      <c r="J893" s="1"/>
      <c r="K893" s="1">
        <f>PRODUCT(G893:J893)</f>
        <v>1</v>
      </c>
      <c r="L893" s="1"/>
      <c r="M893" s="1"/>
      <c r="N893" s="1"/>
      <c r="O893" s="1"/>
      <c r="P893" s="1"/>
      <c r="Q893" s="1"/>
      <c r="R893" s="1"/>
      <c r="S893" s="1"/>
      <c r="T893" s="1"/>
      <c r="U893" s="1"/>
    </row>
    <row r="894" spans="1:21" ht="12.75" outlineLevel="3" x14ac:dyDescent="0.2">
      <c r="A894" t="s">
        <v>1987</v>
      </c>
      <c r="B894" t="s">
        <v>439</v>
      </c>
      <c r="G894" s="1"/>
      <c r="H894" s="1"/>
      <c r="I894" s="1"/>
      <c r="J894" s="1"/>
      <c r="K894" s="1"/>
      <c r="L894" s="1">
        <f>SUM(K893:K893)</f>
        <v>1</v>
      </c>
      <c r="M894" s="1"/>
      <c r="N894" s="1"/>
      <c r="O894" s="1"/>
      <c r="P894" s="1"/>
      <c r="Q894" s="1"/>
      <c r="R894" s="1"/>
      <c r="S894" s="1"/>
      <c r="T894" s="1"/>
      <c r="U894" s="1"/>
    </row>
    <row r="895" spans="1:21" ht="12.75" outlineLevel="3" x14ac:dyDescent="0.2">
      <c r="A895" t="s">
        <v>1988</v>
      </c>
      <c r="B895" t="s">
        <v>1632</v>
      </c>
      <c r="F895" t="s">
        <v>1633</v>
      </c>
      <c r="G895" s="1"/>
      <c r="H895" s="1"/>
      <c r="I895" s="1"/>
      <c r="J895" s="1"/>
      <c r="K895" s="1">
        <f>SUM(K893:K894)</f>
        <v>1</v>
      </c>
      <c r="L895" s="1"/>
      <c r="M895" s="1"/>
      <c r="N895" s="1"/>
      <c r="O895" s="1"/>
      <c r="P895" s="1"/>
      <c r="Q895" s="1"/>
      <c r="R895" s="1"/>
      <c r="S895" s="1"/>
      <c r="T895" s="1"/>
      <c r="U895" s="1"/>
    </row>
    <row r="896" spans="1:21" ht="12.75" outlineLevel="3" x14ac:dyDescent="0.2">
      <c r="A896" t="s">
        <v>1989</v>
      </c>
      <c r="G896" s="1"/>
      <c r="H896" s="1"/>
      <c r="I896" s="1"/>
      <c r="J896" s="1"/>
      <c r="K896" s="1"/>
      <c r="L896" s="1"/>
      <c r="M896" s="1"/>
      <c r="N896" s="1"/>
      <c r="O896" s="1"/>
      <c r="P896" s="1"/>
      <c r="Q896" s="1"/>
      <c r="R896" s="1"/>
      <c r="S896" s="1"/>
      <c r="T896" s="1"/>
      <c r="U896" s="1"/>
    </row>
    <row r="897" spans="1:21" ht="12.75" outlineLevel="1" x14ac:dyDescent="0.2">
      <c r="A897" t="s">
        <v>1990</v>
      </c>
      <c r="B897" t="s">
        <v>959</v>
      </c>
      <c r="C897" t="s">
        <v>1991</v>
      </c>
      <c r="D897" t="s">
        <v>1256</v>
      </c>
      <c r="E897" t="s">
        <v>30</v>
      </c>
      <c r="F897" t="s">
        <v>1257</v>
      </c>
      <c r="G897" s="1"/>
      <c r="H897" s="1"/>
      <c r="I897" s="1"/>
      <c r="J897" s="1"/>
      <c r="K897" s="1"/>
      <c r="L897" s="1">
        <f>K901</f>
        <v>1</v>
      </c>
      <c r="M897" s="1">
        <f>'Cuadro de Precios'!H383</f>
        <v>0</v>
      </c>
      <c r="N897" s="1">
        <f>(L897*M897)</f>
        <v>0</v>
      </c>
      <c r="O897" s="1">
        <f>N897</f>
        <v>0</v>
      </c>
      <c r="P897" s="1">
        <v>1</v>
      </c>
      <c r="Q897" s="1">
        <f>'Cuadro de Precios'!I383</f>
        <v>0</v>
      </c>
      <c r="R897" s="1">
        <f>PRODUCT(P897:Q897)</f>
        <v>0</v>
      </c>
      <c r="S897" s="1">
        <f>(L897-P897)</f>
        <v>0</v>
      </c>
      <c r="T897" s="1">
        <f>(M897-Q897)</f>
        <v>0</v>
      </c>
      <c r="U897" s="1">
        <f>(O897-R897)</f>
        <v>0</v>
      </c>
    </row>
    <row r="898" spans="1:21" ht="12.75" outlineLevel="2" x14ac:dyDescent="0.2">
      <c r="A898" t="s">
        <v>1992</v>
      </c>
      <c r="B898" t="s">
        <v>1631</v>
      </c>
      <c r="F898" t="s">
        <v>1258</v>
      </c>
      <c r="G898" s="1"/>
      <c r="H898" s="1"/>
      <c r="I898" s="1"/>
      <c r="J898" s="1"/>
      <c r="K898" s="1"/>
      <c r="L898" s="1"/>
      <c r="M898" s="1"/>
      <c r="N898" s="1"/>
      <c r="O898" s="1"/>
      <c r="P898" s="1"/>
      <c r="Q898" s="1"/>
      <c r="R898" s="1"/>
      <c r="S898" s="1"/>
      <c r="T898" s="1"/>
      <c r="U898" s="1"/>
    </row>
    <row r="899" spans="1:21" ht="12.75" outlineLevel="3" x14ac:dyDescent="0.2">
      <c r="A899" t="s">
        <v>1993</v>
      </c>
      <c r="F899" t="s">
        <v>1994</v>
      </c>
      <c r="G899" s="1">
        <v>1</v>
      </c>
      <c r="H899" s="1"/>
      <c r="I899" s="1"/>
      <c r="J899" s="1"/>
      <c r="K899" s="1">
        <f>PRODUCT(G899:J899)</f>
        <v>1</v>
      </c>
      <c r="L899" s="1"/>
      <c r="M899" s="1"/>
      <c r="N899" s="1"/>
      <c r="O899" s="1"/>
      <c r="P899" s="1"/>
      <c r="Q899" s="1"/>
      <c r="R899" s="1"/>
      <c r="S899" s="1"/>
      <c r="T899" s="1"/>
      <c r="U899" s="1"/>
    </row>
    <row r="900" spans="1:21" ht="12.75" outlineLevel="3" x14ac:dyDescent="0.2">
      <c r="A900" t="s">
        <v>1995</v>
      </c>
      <c r="B900" t="s">
        <v>439</v>
      </c>
      <c r="G900" s="1"/>
      <c r="H900" s="1"/>
      <c r="I900" s="1"/>
      <c r="J900" s="1"/>
      <c r="K900" s="1"/>
      <c r="L900" s="1">
        <f>SUM(K899:K899)</f>
        <v>1</v>
      </c>
      <c r="M900" s="1"/>
      <c r="N900" s="1"/>
      <c r="O900" s="1"/>
      <c r="P900" s="1"/>
      <c r="Q900" s="1"/>
      <c r="R900" s="1"/>
      <c r="S900" s="1"/>
      <c r="T900" s="1"/>
      <c r="U900" s="1"/>
    </row>
    <row r="901" spans="1:21" ht="12.75" outlineLevel="3" x14ac:dyDescent="0.2">
      <c r="A901" t="s">
        <v>1996</v>
      </c>
      <c r="B901" t="s">
        <v>1632</v>
      </c>
      <c r="F901" t="s">
        <v>1633</v>
      </c>
      <c r="G901" s="1"/>
      <c r="H901" s="1"/>
      <c r="I901" s="1"/>
      <c r="J901" s="1"/>
      <c r="K901" s="1">
        <f>SUM(K899:K900)</f>
        <v>1</v>
      </c>
      <c r="L901" s="1"/>
      <c r="M901" s="1"/>
      <c r="N901" s="1"/>
      <c r="O901" s="1"/>
      <c r="P901" s="1"/>
      <c r="Q901" s="1"/>
      <c r="R901" s="1"/>
      <c r="S901" s="1"/>
      <c r="T901" s="1"/>
      <c r="U901" s="1"/>
    </row>
    <row r="902" spans="1:21" ht="12.75" outlineLevel="3" x14ac:dyDescent="0.2">
      <c r="A902" t="s">
        <v>1997</v>
      </c>
      <c r="G902" s="1"/>
      <c r="H902" s="1"/>
      <c r="I902" s="1"/>
      <c r="J902" s="1"/>
      <c r="K902" s="1"/>
      <c r="L902" s="1"/>
      <c r="M902" s="1"/>
      <c r="N902" s="1"/>
      <c r="O902" s="1"/>
      <c r="P902" s="1"/>
      <c r="Q902" s="1"/>
      <c r="R902" s="1"/>
      <c r="S902" s="1"/>
      <c r="T902" s="1"/>
      <c r="U902" s="1"/>
    </row>
    <row r="903" spans="1:21" ht="12.75" outlineLevel="1" x14ac:dyDescent="0.2">
      <c r="A903" t="s">
        <v>1998</v>
      </c>
      <c r="B903" t="s">
        <v>310</v>
      </c>
      <c r="F903" t="str">
        <f>CONCATENATE("Total ",C855," - ",F855)</f>
        <v>Total 08 - SERVICIOS AFECTADOS</v>
      </c>
      <c r="G903" s="1"/>
      <c r="H903" s="1"/>
      <c r="I903" s="1"/>
      <c r="J903" s="1"/>
      <c r="K903" s="1"/>
      <c r="L903" s="1"/>
      <c r="M903" s="1"/>
      <c r="N903" s="1"/>
      <c r="O903" s="1">
        <f>SUM(N855:N903)</f>
        <v>0</v>
      </c>
      <c r="P903" s="1"/>
      <c r="Q903" s="1"/>
      <c r="R903" s="1"/>
      <c r="S903" s="1"/>
      <c r="T903" s="1"/>
      <c r="U903" s="1"/>
    </row>
    <row r="904" spans="1:21" ht="12.75" outlineLevel="1" x14ac:dyDescent="0.2">
      <c r="A904" t="s">
        <v>1999</v>
      </c>
      <c r="G904" s="1"/>
      <c r="H904" s="1"/>
      <c r="I904" s="1"/>
      <c r="J904" s="1"/>
      <c r="K904" s="1"/>
      <c r="L904" s="1"/>
      <c r="M904" s="1"/>
      <c r="N904" s="1"/>
      <c r="O904" s="1"/>
      <c r="P904" s="1"/>
      <c r="Q904" s="1"/>
      <c r="R904" s="1"/>
      <c r="S904" s="1"/>
      <c r="T904" s="1"/>
      <c r="U904" s="1"/>
    </row>
    <row r="905" spans="1:21" ht="12.75" x14ac:dyDescent="0.2">
      <c r="A905" t="s">
        <v>2000</v>
      </c>
      <c r="B905" t="s">
        <v>1626</v>
      </c>
      <c r="C905" t="s">
        <v>2001</v>
      </c>
      <c r="D905" t="s">
        <v>2002</v>
      </c>
      <c r="F905" t="s">
        <v>2003</v>
      </c>
      <c r="G905" s="1"/>
      <c r="H905" s="1"/>
      <c r="I905" s="1"/>
      <c r="J905" s="1"/>
      <c r="K905" s="1"/>
      <c r="L905" s="1"/>
      <c r="M905" s="1"/>
      <c r="N905" s="1"/>
      <c r="O905" s="1">
        <f>O965</f>
        <v>0</v>
      </c>
      <c r="P905" s="1">
        <v>1</v>
      </c>
      <c r="Q905" s="1">
        <v>0</v>
      </c>
      <c r="R905" s="1">
        <f>PRODUCT(P905:Q905)</f>
        <v>0</v>
      </c>
      <c r="S905" s="1"/>
      <c r="T905" s="1"/>
      <c r="U905" s="1">
        <f>(O905-R905)</f>
        <v>0</v>
      </c>
    </row>
    <row r="906" spans="1:21" ht="12.75" outlineLevel="1" x14ac:dyDescent="0.2">
      <c r="A906" t="s">
        <v>2004</v>
      </c>
      <c r="B906" t="s">
        <v>959</v>
      </c>
      <c r="C906" t="s">
        <v>2005</v>
      </c>
      <c r="D906" t="s">
        <v>1161</v>
      </c>
      <c r="E906" t="s">
        <v>133</v>
      </c>
      <c r="F906" t="s">
        <v>1162</v>
      </c>
      <c r="G906" s="1"/>
      <c r="H906" s="1"/>
      <c r="I906" s="1"/>
      <c r="J906" s="1"/>
      <c r="K906" s="1"/>
      <c r="L906" s="1">
        <f>K937</f>
        <v>1365.15</v>
      </c>
      <c r="M906" s="1">
        <f>'Cuadro de Precios'!H359</f>
        <v>0</v>
      </c>
      <c r="N906" s="1">
        <f>(L906*M906)</f>
        <v>0</v>
      </c>
      <c r="O906" s="1">
        <f>N906</f>
        <v>0</v>
      </c>
      <c r="P906" s="1">
        <v>1365.15</v>
      </c>
      <c r="Q906" s="1">
        <f>'Cuadro de Precios'!I359</f>
        <v>0</v>
      </c>
      <c r="R906" s="1">
        <f>PRODUCT(P906:Q906)</f>
        <v>0</v>
      </c>
      <c r="S906" s="1">
        <f>(L906-P906)</f>
        <v>0</v>
      </c>
      <c r="T906" s="1">
        <f>(M906-Q906)</f>
        <v>0</v>
      </c>
      <c r="U906" s="1">
        <f>(O906-R906)</f>
        <v>0</v>
      </c>
    </row>
    <row r="907" spans="1:21" ht="12.75" outlineLevel="2" x14ac:dyDescent="0.2">
      <c r="A907" t="s">
        <v>2006</v>
      </c>
      <c r="B907" t="s">
        <v>1631</v>
      </c>
      <c r="F907" t="s">
        <v>1163</v>
      </c>
      <c r="G907" s="1"/>
      <c r="H907" s="1"/>
      <c r="I907" s="1"/>
      <c r="J907" s="1"/>
      <c r="K907" s="1"/>
      <c r="L907" s="1"/>
      <c r="M907" s="1"/>
      <c r="N907" s="1"/>
      <c r="O907" s="1"/>
      <c r="P907" s="1"/>
      <c r="Q907" s="1"/>
      <c r="R907" s="1"/>
      <c r="S907" s="1"/>
      <c r="T907" s="1"/>
      <c r="U907" s="1"/>
    </row>
    <row r="908" spans="1:21" ht="12.75" outlineLevel="3" x14ac:dyDescent="0.2">
      <c r="A908" t="s">
        <v>2007</v>
      </c>
      <c r="F908" t="s">
        <v>2008</v>
      </c>
      <c r="G908" s="1"/>
      <c r="H908" s="1"/>
      <c r="I908" s="1"/>
      <c r="J908" s="1"/>
      <c r="K908" s="1"/>
      <c r="L908" s="1"/>
      <c r="M908" s="1"/>
      <c r="N908" s="1"/>
      <c r="O908" s="1"/>
      <c r="P908" s="1"/>
      <c r="Q908" s="1"/>
      <c r="R908" s="1"/>
      <c r="S908" s="1"/>
      <c r="T908" s="1"/>
      <c r="U908" s="1"/>
    </row>
    <row r="909" spans="1:21" ht="12.75" outlineLevel="3" x14ac:dyDescent="0.2">
      <c r="A909" t="s">
        <v>2009</v>
      </c>
      <c r="F909" t="s">
        <v>2010</v>
      </c>
      <c r="G909" s="1"/>
      <c r="H909" s="1"/>
      <c r="I909" s="1"/>
      <c r="J909" s="1"/>
      <c r="K909" s="1"/>
      <c r="L909" s="1"/>
      <c r="M909" s="1"/>
      <c r="N909" s="1"/>
      <c r="O909" s="1"/>
      <c r="P909" s="1"/>
      <c r="Q909" s="1"/>
      <c r="R909" s="1"/>
      <c r="S909" s="1"/>
      <c r="T909" s="1"/>
      <c r="U909" s="1"/>
    </row>
    <row r="910" spans="1:21" ht="12.75" outlineLevel="3" x14ac:dyDescent="0.2">
      <c r="A910" t="s">
        <v>2011</v>
      </c>
      <c r="G910" s="1">
        <v>1</v>
      </c>
      <c r="H910" s="1">
        <v>13</v>
      </c>
      <c r="I910" s="1"/>
      <c r="J910" s="1">
        <v>13</v>
      </c>
      <c r="K910" s="1">
        <f>PRODUCT(G910:J910)</f>
        <v>169</v>
      </c>
      <c r="L910" s="1"/>
      <c r="M910" s="1"/>
      <c r="N910" s="1"/>
      <c r="O910" s="1"/>
      <c r="P910" s="1"/>
      <c r="Q910" s="1"/>
      <c r="R910" s="1"/>
      <c r="S910" s="1"/>
      <c r="T910" s="1"/>
      <c r="U910" s="1"/>
    </row>
    <row r="911" spans="1:21" ht="12.75" outlineLevel="3" x14ac:dyDescent="0.2">
      <c r="A911" t="s">
        <v>2012</v>
      </c>
      <c r="F911" t="s">
        <v>2013</v>
      </c>
      <c r="G911" s="1"/>
      <c r="H911" s="1"/>
      <c r="I911" s="1"/>
      <c r="J911" s="1"/>
      <c r="K911" s="1"/>
      <c r="L911" s="1"/>
      <c r="M911" s="1"/>
      <c r="N911" s="1"/>
      <c r="O911" s="1"/>
      <c r="P911" s="1"/>
      <c r="Q911" s="1"/>
      <c r="R911" s="1"/>
      <c r="S911" s="1"/>
      <c r="T911" s="1"/>
      <c r="U911" s="1"/>
    </row>
    <row r="912" spans="1:21" ht="12.75" outlineLevel="3" x14ac:dyDescent="0.2">
      <c r="A912" t="s">
        <v>2014</v>
      </c>
      <c r="G912" s="1">
        <v>1</v>
      </c>
      <c r="H912" s="1">
        <v>13</v>
      </c>
      <c r="I912" s="1"/>
      <c r="J912" s="1">
        <v>14</v>
      </c>
      <c r="K912" s="1">
        <f>PRODUCT(G912:J912)</f>
        <v>182</v>
      </c>
      <c r="L912" s="1"/>
      <c r="M912" s="1"/>
      <c r="N912" s="1"/>
      <c r="O912" s="1"/>
      <c r="P912" s="1"/>
      <c r="Q912" s="1"/>
      <c r="R912" s="1"/>
      <c r="S912" s="1"/>
      <c r="T912" s="1"/>
      <c r="U912" s="1"/>
    </row>
    <row r="913" spans="1:21" ht="12.75" outlineLevel="3" x14ac:dyDescent="0.2">
      <c r="A913" t="s">
        <v>2015</v>
      </c>
      <c r="F913" t="s">
        <v>2016</v>
      </c>
      <c r="G913" s="1"/>
      <c r="H913" s="1"/>
      <c r="I913" s="1"/>
      <c r="J913" s="1"/>
      <c r="K913" s="1"/>
      <c r="L913" s="1"/>
      <c r="M913" s="1"/>
      <c r="N913" s="1"/>
      <c r="O913" s="1"/>
      <c r="P913" s="1"/>
      <c r="Q913" s="1"/>
      <c r="R913" s="1"/>
      <c r="S913" s="1"/>
      <c r="T913" s="1"/>
      <c r="U913" s="1"/>
    </row>
    <row r="914" spans="1:21" ht="12.75" outlineLevel="3" x14ac:dyDescent="0.2">
      <c r="A914" t="s">
        <v>2017</v>
      </c>
      <c r="G914" s="1">
        <v>1</v>
      </c>
      <c r="H914" s="1">
        <v>10.5</v>
      </c>
      <c r="I914" s="1"/>
      <c r="J914" s="1">
        <v>9</v>
      </c>
      <c r="K914" s="1">
        <f>PRODUCT(G914:J914)</f>
        <v>94.5</v>
      </c>
      <c r="L914" s="1"/>
      <c r="M914" s="1"/>
      <c r="N914" s="1"/>
      <c r="O914" s="1"/>
      <c r="P914" s="1"/>
      <c r="Q914" s="1"/>
      <c r="R914" s="1"/>
      <c r="S914" s="1"/>
      <c r="T914" s="1"/>
      <c r="U914" s="1"/>
    </row>
    <row r="915" spans="1:21" ht="12.75" outlineLevel="3" x14ac:dyDescent="0.2">
      <c r="A915" t="s">
        <v>2018</v>
      </c>
      <c r="F915" t="s">
        <v>2019</v>
      </c>
      <c r="G915" s="1"/>
      <c r="H915" s="1"/>
      <c r="I915" s="1"/>
      <c r="J915" s="1"/>
      <c r="K915" s="1"/>
      <c r="L915" s="1"/>
      <c r="M915" s="1"/>
      <c r="N915" s="1"/>
      <c r="O915" s="1"/>
      <c r="P915" s="1"/>
      <c r="Q915" s="1"/>
      <c r="R915" s="1"/>
      <c r="S915" s="1"/>
      <c r="T915" s="1"/>
      <c r="U915" s="1"/>
    </row>
    <row r="916" spans="1:21" ht="12.75" outlineLevel="3" x14ac:dyDescent="0.2">
      <c r="A916" t="s">
        <v>2020</v>
      </c>
      <c r="G916" s="1">
        <v>1</v>
      </c>
      <c r="H916" s="1">
        <v>10.5</v>
      </c>
      <c r="I916" s="1"/>
      <c r="J916" s="1">
        <v>14</v>
      </c>
      <c r="K916" s="1">
        <f>PRODUCT(G916:J916)</f>
        <v>147</v>
      </c>
      <c r="L916" s="1"/>
      <c r="M916" s="1"/>
      <c r="N916" s="1"/>
      <c r="O916" s="1"/>
      <c r="P916" s="1"/>
      <c r="Q916" s="1"/>
      <c r="R916" s="1"/>
      <c r="S916" s="1"/>
      <c r="T916" s="1"/>
      <c r="U916" s="1"/>
    </row>
    <row r="917" spans="1:21" ht="12.75" outlineLevel="3" x14ac:dyDescent="0.2">
      <c r="A917" t="s">
        <v>2021</v>
      </c>
      <c r="F917" t="s">
        <v>2022</v>
      </c>
      <c r="G917" s="1"/>
      <c r="H917" s="1"/>
      <c r="I917" s="1"/>
      <c r="J917" s="1"/>
      <c r="K917" s="1"/>
      <c r="L917" s="1"/>
      <c r="M917" s="1"/>
      <c r="N917" s="1"/>
      <c r="O917" s="1"/>
      <c r="P917" s="1"/>
      <c r="Q917" s="1"/>
      <c r="R917" s="1"/>
      <c r="S917" s="1"/>
      <c r="T917" s="1"/>
      <c r="U917" s="1"/>
    </row>
    <row r="918" spans="1:21" ht="12.75" outlineLevel="3" x14ac:dyDescent="0.2">
      <c r="A918" t="s">
        <v>2023</v>
      </c>
      <c r="F918" t="s">
        <v>2013</v>
      </c>
      <c r="G918" s="1"/>
      <c r="H918" s="1"/>
      <c r="I918" s="1"/>
      <c r="J918" s="1"/>
      <c r="K918" s="1"/>
      <c r="L918" s="1"/>
      <c r="M918" s="1"/>
      <c r="N918" s="1"/>
      <c r="O918" s="1"/>
      <c r="P918" s="1"/>
      <c r="Q918" s="1"/>
      <c r="R918" s="1"/>
      <c r="S918" s="1"/>
      <c r="T918" s="1"/>
      <c r="U918" s="1"/>
    </row>
    <row r="919" spans="1:21" ht="12.75" outlineLevel="3" x14ac:dyDescent="0.2">
      <c r="A919" t="s">
        <v>2024</v>
      </c>
      <c r="G919" s="1">
        <v>1</v>
      </c>
      <c r="H919" s="1">
        <v>7</v>
      </c>
      <c r="I919" s="1"/>
      <c r="J919" s="1">
        <v>6.3</v>
      </c>
      <c r="K919" s="1">
        <f>PRODUCT(G919:J919)</f>
        <v>44.1</v>
      </c>
      <c r="L919" s="1"/>
      <c r="M919" s="1"/>
      <c r="N919" s="1"/>
      <c r="O919" s="1"/>
      <c r="P919" s="1"/>
      <c r="Q919" s="1"/>
      <c r="R919" s="1"/>
      <c r="S919" s="1"/>
      <c r="T919" s="1"/>
      <c r="U919" s="1"/>
    </row>
    <row r="920" spans="1:21" ht="12.75" outlineLevel="3" x14ac:dyDescent="0.2">
      <c r="A920" t="s">
        <v>2025</v>
      </c>
      <c r="F920" t="s">
        <v>2016</v>
      </c>
      <c r="G920" s="1"/>
      <c r="H920" s="1"/>
      <c r="I920" s="1"/>
      <c r="J920" s="1"/>
      <c r="K920" s="1"/>
      <c r="L920" s="1"/>
      <c r="M920" s="1"/>
      <c r="N920" s="1"/>
      <c r="O920" s="1"/>
      <c r="P920" s="1"/>
      <c r="Q920" s="1"/>
      <c r="R920" s="1"/>
      <c r="S920" s="1"/>
      <c r="T920" s="1"/>
      <c r="U920" s="1"/>
    </row>
    <row r="921" spans="1:21" ht="12.75" outlineLevel="3" x14ac:dyDescent="0.2">
      <c r="A921" t="s">
        <v>2026</v>
      </c>
      <c r="G921" s="1">
        <v>1</v>
      </c>
      <c r="H921" s="1">
        <v>10.5</v>
      </c>
      <c r="I921" s="1"/>
      <c r="J921" s="1">
        <v>6.3</v>
      </c>
      <c r="K921" s="1">
        <f>PRODUCT(G921:J921)</f>
        <v>66.150000000000006</v>
      </c>
      <c r="L921" s="1"/>
      <c r="M921" s="1"/>
      <c r="N921" s="1"/>
      <c r="O921" s="1"/>
      <c r="P921" s="1"/>
      <c r="Q921" s="1"/>
      <c r="R921" s="1"/>
      <c r="S921" s="1"/>
      <c r="T921" s="1"/>
      <c r="U921" s="1"/>
    </row>
    <row r="922" spans="1:21" ht="12.75" outlineLevel="3" x14ac:dyDescent="0.2">
      <c r="A922" t="s">
        <v>2027</v>
      </c>
      <c r="F922" t="s">
        <v>2010</v>
      </c>
      <c r="G922" s="1"/>
      <c r="H922" s="1"/>
      <c r="I922" s="1"/>
      <c r="J922" s="1"/>
      <c r="K922" s="1"/>
      <c r="L922" s="1"/>
      <c r="M922" s="1"/>
      <c r="N922" s="1"/>
      <c r="O922" s="1"/>
      <c r="P922" s="1"/>
      <c r="Q922" s="1"/>
      <c r="R922" s="1"/>
      <c r="S922" s="1"/>
      <c r="T922" s="1"/>
      <c r="U922" s="1"/>
    </row>
    <row r="923" spans="1:21" ht="12.75" outlineLevel="3" x14ac:dyDescent="0.2">
      <c r="A923" t="s">
        <v>2028</v>
      </c>
      <c r="G923" s="1">
        <v>1</v>
      </c>
      <c r="H923" s="1">
        <v>7</v>
      </c>
      <c r="I923" s="1"/>
      <c r="J923" s="1">
        <v>5.7</v>
      </c>
      <c r="K923" s="1">
        <f>PRODUCT(G923:J923)</f>
        <v>39.9</v>
      </c>
      <c r="L923" s="1"/>
      <c r="M923" s="1"/>
      <c r="N923" s="1"/>
      <c r="O923" s="1"/>
      <c r="P923" s="1"/>
      <c r="Q923" s="1"/>
      <c r="R923" s="1"/>
      <c r="S923" s="1"/>
      <c r="T923" s="1"/>
      <c r="U923" s="1"/>
    </row>
    <row r="924" spans="1:21" ht="12.75" outlineLevel="3" x14ac:dyDescent="0.2">
      <c r="A924" t="s">
        <v>2029</v>
      </c>
      <c r="F924" t="s">
        <v>2030</v>
      </c>
      <c r="G924" s="1"/>
      <c r="H924" s="1"/>
      <c r="I924" s="1"/>
      <c r="J924" s="1"/>
      <c r="K924" s="1"/>
      <c r="L924" s="1"/>
      <c r="M924" s="1"/>
      <c r="N924" s="1"/>
      <c r="O924" s="1"/>
      <c r="P924" s="1"/>
      <c r="Q924" s="1"/>
      <c r="R924" s="1"/>
      <c r="S924" s="1"/>
      <c r="T924" s="1"/>
      <c r="U924" s="1"/>
    </row>
    <row r="925" spans="1:21" ht="12.75" outlineLevel="3" x14ac:dyDescent="0.2">
      <c r="A925" t="s">
        <v>2031</v>
      </c>
      <c r="F925" t="s">
        <v>2010</v>
      </c>
      <c r="G925" s="1"/>
      <c r="H925" s="1"/>
      <c r="I925" s="1"/>
      <c r="J925" s="1"/>
      <c r="K925" s="1"/>
      <c r="L925" s="1"/>
      <c r="M925" s="1"/>
      <c r="N925" s="1"/>
      <c r="O925" s="1"/>
      <c r="P925" s="1"/>
      <c r="Q925" s="1"/>
      <c r="R925" s="1"/>
      <c r="S925" s="1"/>
      <c r="T925" s="1"/>
      <c r="U925" s="1"/>
    </row>
    <row r="926" spans="1:21" ht="12.75" outlineLevel="3" x14ac:dyDescent="0.2">
      <c r="A926" t="s">
        <v>2032</v>
      </c>
      <c r="G926" s="1">
        <v>1</v>
      </c>
      <c r="H926" s="1">
        <v>20</v>
      </c>
      <c r="I926" s="1"/>
      <c r="J926" s="1">
        <v>7.5</v>
      </c>
      <c r="K926" s="1">
        <f>PRODUCT(G926:J926)</f>
        <v>150</v>
      </c>
      <c r="L926" s="1"/>
      <c r="M926" s="1"/>
      <c r="N926" s="1"/>
      <c r="O926" s="1"/>
      <c r="P926" s="1"/>
      <c r="Q926" s="1"/>
      <c r="R926" s="1"/>
      <c r="S926" s="1"/>
      <c r="T926" s="1"/>
      <c r="U926" s="1"/>
    </row>
    <row r="927" spans="1:21" ht="12.75" outlineLevel="3" x14ac:dyDescent="0.2">
      <c r="A927" t="s">
        <v>2033</v>
      </c>
      <c r="F927" t="s">
        <v>2016</v>
      </c>
      <c r="G927" s="1"/>
      <c r="H927" s="1"/>
      <c r="I927" s="1"/>
      <c r="J927" s="1"/>
      <c r="K927" s="1"/>
      <c r="L927" s="1"/>
      <c r="M927" s="1"/>
      <c r="N927" s="1"/>
      <c r="O927" s="1"/>
      <c r="P927" s="1"/>
      <c r="Q927" s="1"/>
      <c r="R927" s="1"/>
      <c r="S927" s="1"/>
      <c r="T927" s="1"/>
      <c r="U927" s="1"/>
    </row>
    <row r="928" spans="1:21" ht="12.75" outlineLevel="3" x14ac:dyDescent="0.2">
      <c r="A928" t="s">
        <v>2034</v>
      </c>
      <c r="G928" s="1">
        <v>1</v>
      </c>
      <c r="H928" s="1">
        <v>15</v>
      </c>
      <c r="I928" s="1"/>
      <c r="J928" s="1">
        <v>8.5</v>
      </c>
      <c r="K928" s="1">
        <f>PRODUCT(G928:J928)</f>
        <v>127.5</v>
      </c>
      <c r="L928" s="1"/>
      <c r="M928" s="1"/>
      <c r="N928" s="1"/>
      <c r="O928" s="1"/>
      <c r="P928" s="1"/>
      <c r="Q928" s="1"/>
      <c r="R928" s="1"/>
      <c r="S928" s="1"/>
      <c r="T928" s="1"/>
      <c r="U928" s="1"/>
    </row>
    <row r="929" spans="1:21" ht="12.75" outlineLevel="3" x14ac:dyDescent="0.2">
      <c r="A929" t="s">
        <v>2035</v>
      </c>
      <c r="F929" t="s">
        <v>2013</v>
      </c>
      <c r="G929" s="1"/>
      <c r="H929" s="1"/>
      <c r="I929" s="1"/>
      <c r="J929" s="1"/>
      <c r="K929" s="1"/>
      <c r="L929" s="1"/>
      <c r="M929" s="1"/>
      <c r="N929" s="1"/>
      <c r="O929" s="1"/>
      <c r="P929" s="1"/>
      <c r="Q929" s="1"/>
      <c r="R929" s="1"/>
      <c r="S929" s="1"/>
      <c r="T929" s="1"/>
      <c r="U929" s="1"/>
    </row>
    <row r="930" spans="1:21" ht="12.75" outlineLevel="3" x14ac:dyDescent="0.2">
      <c r="A930" t="s">
        <v>2036</v>
      </c>
      <c r="G930" s="1">
        <v>1</v>
      </c>
      <c r="H930" s="1">
        <v>20</v>
      </c>
      <c r="I930" s="1"/>
      <c r="J930" s="1">
        <v>9.3000000000000007</v>
      </c>
      <c r="K930" s="1">
        <f>PRODUCT(G930:J930)</f>
        <v>186</v>
      </c>
      <c r="L930" s="1"/>
      <c r="M930" s="1"/>
      <c r="N930" s="1"/>
      <c r="O930" s="1"/>
      <c r="P930" s="1"/>
      <c r="Q930" s="1"/>
      <c r="R930" s="1"/>
      <c r="S930" s="1"/>
      <c r="T930" s="1"/>
      <c r="U930" s="1"/>
    </row>
    <row r="931" spans="1:21" ht="12.75" outlineLevel="3" x14ac:dyDescent="0.2">
      <c r="A931" t="s">
        <v>2037</v>
      </c>
      <c r="F931" t="s">
        <v>2019</v>
      </c>
      <c r="G931" s="1"/>
      <c r="H931" s="1"/>
      <c r="I931" s="1"/>
      <c r="J931" s="1"/>
      <c r="K931" s="1"/>
      <c r="L931" s="1"/>
      <c r="M931" s="1"/>
      <c r="N931" s="1"/>
      <c r="O931" s="1"/>
      <c r="P931" s="1"/>
      <c r="Q931" s="1"/>
      <c r="R931" s="1"/>
      <c r="S931" s="1"/>
      <c r="T931" s="1"/>
      <c r="U931" s="1"/>
    </row>
    <row r="932" spans="1:21" ht="12.75" outlineLevel="3" x14ac:dyDescent="0.2">
      <c r="A932" t="s">
        <v>2038</v>
      </c>
      <c r="G932" s="1">
        <v>1</v>
      </c>
      <c r="H932" s="1">
        <v>15</v>
      </c>
      <c r="I932" s="1"/>
      <c r="J932" s="1">
        <v>8.5</v>
      </c>
      <c r="K932" s="1">
        <f>PRODUCT(G932:J932)</f>
        <v>127.5</v>
      </c>
      <c r="L932" s="1"/>
      <c r="M932" s="1"/>
      <c r="N932" s="1"/>
      <c r="O932" s="1"/>
      <c r="P932" s="1"/>
      <c r="Q932" s="1"/>
      <c r="R932" s="1"/>
      <c r="S932" s="1"/>
      <c r="T932" s="1"/>
      <c r="U932" s="1"/>
    </row>
    <row r="933" spans="1:21" ht="12.75" outlineLevel="3" x14ac:dyDescent="0.2">
      <c r="A933" t="s">
        <v>2039</v>
      </c>
      <c r="F933" t="s">
        <v>2040</v>
      </c>
      <c r="G933" s="1"/>
      <c r="H933" s="1"/>
      <c r="I933" s="1"/>
      <c r="J933" s="1"/>
      <c r="K933" s="1"/>
      <c r="L933" s="1"/>
      <c r="M933" s="1"/>
      <c r="N933" s="1"/>
      <c r="O933" s="1"/>
      <c r="P933" s="1"/>
      <c r="Q933" s="1"/>
      <c r="R933" s="1"/>
      <c r="S933" s="1"/>
      <c r="T933" s="1"/>
      <c r="U933" s="1"/>
    </row>
    <row r="934" spans="1:21" ht="12.75" outlineLevel="3" x14ac:dyDescent="0.2">
      <c r="A934" t="s">
        <v>2041</v>
      </c>
      <c r="G934" s="1">
        <v>1</v>
      </c>
      <c r="H934" s="1">
        <v>2</v>
      </c>
      <c r="I934" s="1"/>
      <c r="J934" s="1">
        <v>7</v>
      </c>
      <c r="K934" s="1">
        <f>PRODUCT(G934:J934)</f>
        <v>14</v>
      </c>
      <c r="L934" s="1"/>
      <c r="M934" s="1"/>
      <c r="N934" s="1"/>
      <c r="O934" s="1"/>
      <c r="P934" s="1"/>
      <c r="Q934" s="1"/>
      <c r="R934" s="1"/>
      <c r="S934" s="1"/>
      <c r="T934" s="1"/>
      <c r="U934" s="1"/>
    </row>
    <row r="935" spans="1:21" ht="12.75" outlineLevel="3" x14ac:dyDescent="0.2">
      <c r="A935" t="s">
        <v>2042</v>
      </c>
      <c r="G935" s="1">
        <v>1</v>
      </c>
      <c r="H935" s="1">
        <v>2.5</v>
      </c>
      <c r="I935" s="1"/>
      <c r="J935" s="1">
        <v>7</v>
      </c>
      <c r="K935" s="1">
        <f>PRODUCT(G935:J935)</f>
        <v>17.5</v>
      </c>
      <c r="L935" s="1"/>
      <c r="M935" s="1"/>
      <c r="N935" s="1"/>
      <c r="O935" s="1"/>
      <c r="P935" s="1"/>
      <c r="Q935" s="1"/>
      <c r="R935" s="1"/>
      <c r="S935" s="1"/>
      <c r="T935" s="1"/>
      <c r="U935" s="1"/>
    </row>
    <row r="936" spans="1:21" ht="12.75" outlineLevel="3" x14ac:dyDescent="0.2">
      <c r="A936" t="s">
        <v>2043</v>
      </c>
      <c r="B936" t="s">
        <v>439</v>
      </c>
      <c r="G936" s="1"/>
      <c r="H936" s="1"/>
      <c r="I936" s="1"/>
      <c r="J936" s="1"/>
      <c r="K936" s="1"/>
      <c r="L936" s="1">
        <f>SUM(K908:K935)</f>
        <v>1365.15</v>
      </c>
      <c r="M936" s="1"/>
      <c r="N936" s="1"/>
      <c r="O936" s="1"/>
      <c r="P936" s="1"/>
      <c r="Q936" s="1"/>
      <c r="R936" s="1"/>
      <c r="S936" s="1"/>
      <c r="T936" s="1"/>
      <c r="U936" s="1"/>
    </row>
    <row r="937" spans="1:21" ht="12.75" outlineLevel="3" x14ac:dyDescent="0.2">
      <c r="A937" t="s">
        <v>2044</v>
      </c>
      <c r="B937" t="s">
        <v>1632</v>
      </c>
      <c r="F937" t="s">
        <v>1633</v>
      </c>
      <c r="G937" s="1"/>
      <c r="H937" s="1"/>
      <c r="I937" s="1"/>
      <c r="J937" s="1"/>
      <c r="K937" s="1">
        <f>SUM(K908:K936)</f>
        <v>1365.15</v>
      </c>
      <c r="L937" s="1"/>
      <c r="M937" s="1"/>
      <c r="N937" s="1"/>
      <c r="O937" s="1"/>
      <c r="P937" s="1"/>
      <c r="Q937" s="1"/>
      <c r="R937" s="1"/>
      <c r="S937" s="1"/>
      <c r="T937" s="1"/>
      <c r="U937" s="1"/>
    </row>
    <row r="938" spans="1:21" ht="12.75" outlineLevel="3" x14ac:dyDescent="0.2">
      <c r="A938" t="s">
        <v>2045</v>
      </c>
      <c r="G938" s="1"/>
      <c r="H938" s="1"/>
      <c r="I938" s="1"/>
      <c r="J938" s="1"/>
      <c r="K938" s="1"/>
      <c r="L938" s="1"/>
      <c r="M938" s="1"/>
      <c r="N938" s="1"/>
      <c r="O938" s="1"/>
      <c r="P938" s="1"/>
      <c r="Q938" s="1"/>
      <c r="R938" s="1"/>
      <c r="S938" s="1"/>
      <c r="T938" s="1"/>
      <c r="U938" s="1"/>
    </row>
    <row r="939" spans="1:21" ht="12.75" outlineLevel="1" x14ac:dyDescent="0.2">
      <c r="A939" t="s">
        <v>2046</v>
      </c>
      <c r="B939" t="s">
        <v>959</v>
      </c>
      <c r="C939" t="s">
        <v>2047</v>
      </c>
      <c r="D939" t="s">
        <v>1165</v>
      </c>
      <c r="E939" t="s">
        <v>35</v>
      </c>
      <c r="F939" t="s">
        <v>1166</v>
      </c>
      <c r="G939" s="1"/>
      <c r="H939" s="1"/>
      <c r="I939" s="1"/>
      <c r="J939" s="1"/>
      <c r="K939" s="1"/>
      <c r="L939" s="1">
        <f>K945</f>
        <v>6</v>
      </c>
      <c r="M939" s="1">
        <f>'Cuadro de Precios'!H360</f>
        <v>0</v>
      </c>
      <c r="N939" s="1">
        <f>(L939*M939)</f>
        <v>0</v>
      </c>
      <c r="O939" s="1">
        <f>N939</f>
        <v>0</v>
      </c>
      <c r="P939" s="1">
        <v>6</v>
      </c>
      <c r="Q939" s="1">
        <f>'Cuadro de Precios'!I360</f>
        <v>0</v>
      </c>
      <c r="R939" s="1">
        <f>PRODUCT(P939:Q939)</f>
        <v>0</v>
      </c>
      <c r="S939" s="1">
        <f>(L939-P939)</f>
        <v>0</v>
      </c>
      <c r="T939" s="1">
        <f>(M939-Q939)</f>
        <v>0</v>
      </c>
      <c r="U939" s="1">
        <f>(O939-R939)</f>
        <v>0</v>
      </c>
    </row>
    <row r="940" spans="1:21" ht="12.75" outlineLevel="2" x14ac:dyDescent="0.2">
      <c r="A940" t="s">
        <v>2048</v>
      </c>
      <c r="B940" t="s">
        <v>1631</v>
      </c>
      <c r="F940" t="s">
        <v>1167</v>
      </c>
      <c r="G940" s="1"/>
      <c r="H940" s="1"/>
      <c r="I940" s="1"/>
      <c r="J940" s="1"/>
      <c r="K940" s="1"/>
      <c r="L940" s="1"/>
      <c r="M940" s="1"/>
      <c r="N940" s="1"/>
      <c r="O940" s="1"/>
      <c r="P940" s="1"/>
      <c r="Q940" s="1"/>
      <c r="R940" s="1"/>
      <c r="S940" s="1"/>
      <c r="T940" s="1"/>
      <c r="U940" s="1"/>
    </row>
    <row r="941" spans="1:21" ht="12.75" outlineLevel="3" x14ac:dyDescent="0.2">
      <c r="A941" t="s">
        <v>2049</v>
      </c>
      <c r="F941" t="s">
        <v>2050</v>
      </c>
      <c r="G941" s="1"/>
      <c r="H941" s="1"/>
      <c r="I941" s="1"/>
      <c r="J941" s="1"/>
      <c r="K941" s="1"/>
      <c r="L941" s="1"/>
      <c r="M941" s="1"/>
      <c r="N941" s="1"/>
      <c r="O941" s="1"/>
      <c r="P941" s="1"/>
      <c r="Q941" s="1"/>
      <c r="R941" s="1"/>
      <c r="S941" s="1"/>
      <c r="T941" s="1"/>
      <c r="U941" s="1"/>
    </row>
    <row r="942" spans="1:21" ht="12.75" outlineLevel="3" x14ac:dyDescent="0.2">
      <c r="A942" t="s">
        <v>2051</v>
      </c>
      <c r="G942" s="1">
        <v>1</v>
      </c>
      <c r="H942" s="1">
        <v>2</v>
      </c>
      <c r="I942" s="1"/>
      <c r="J942" s="1"/>
      <c r="K942" s="1">
        <f>PRODUCT(G942:J942)</f>
        <v>2</v>
      </c>
      <c r="L942" s="1"/>
      <c r="M942" s="1"/>
      <c r="N942" s="1"/>
      <c r="O942" s="1"/>
      <c r="P942" s="1"/>
      <c r="Q942" s="1"/>
      <c r="R942" s="1"/>
      <c r="S942" s="1"/>
      <c r="T942" s="1"/>
      <c r="U942" s="1"/>
    </row>
    <row r="943" spans="1:21" ht="12.75" outlineLevel="3" x14ac:dyDescent="0.2">
      <c r="A943" t="s">
        <v>2052</v>
      </c>
      <c r="F943" t="s">
        <v>2053</v>
      </c>
      <c r="G943" s="1">
        <v>2</v>
      </c>
      <c r="H943" s="1">
        <v>2</v>
      </c>
      <c r="I943" s="1"/>
      <c r="J943" s="1"/>
      <c r="K943" s="1">
        <f>PRODUCT(G943:J943)</f>
        <v>4</v>
      </c>
      <c r="L943" s="1"/>
      <c r="M943" s="1"/>
      <c r="N943" s="1"/>
      <c r="O943" s="1"/>
      <c r="P943" s="1"/>
      <c r="Q943" s="1"/>
      <c r="R943" s="1"/>
      <c r="S943" s="1"/>
      <c r="T943" s="1"/>
      <c r="U943" s="1"/>
    </row>
    <row r="944" spans="1:21" ht="12.75" outlineLevel="3" x14ac:dyDescent="0.2">
      <c r="A944" t="s">
        <v>2054</v>
      </c>
      <c r="B944" t="s">
        <v>439</v>
      </c>
      <c r="G944" s="1"/>
      <c r="H944" s="1"/>
      <c r="I944" s="1"/>
      <c r="J944" s="1"/>
      <c r="K944" s="1"/>
      <c r="L944" s="1">
        <f>SUM(K941:K943)</f>
        <v>6</v>
      </c>
      <c r="M944" s="1"/>
      <c r="N944" s="1"/>
      <c r="O944" s="1"/>
      <c r="P944" s="1"/>
      <c r="Q944" s="1"/>
      <c r="R944" s="1"/>
      <c r="S944" s="1"/>
      <c r="T944" s="1"/>
      <c r="U944" s="1"/>
    </row>
    <row r="945" spans="1:21" ht="12.75" outlineLevel="3" x14ac:dyDescent="0.2">
      <c r="A945" t="s">
        <v>2055</v>
      </c>
      <c r="B945" t="s">
        <v>1632</v>
      </c>
      <c r="F945" t="s">
        <v>1633</v>
      </c>
      <c r="G945" s="1"/>
      <c r="H945" s="1"/>
      <c r="I945" s="1"/>
      <c r="J945" s="1"/>
      <c r="K945" s="1">
        <f>SUM(K941:K944)</f>
        <v>6</v>
      </c>
      <c r="L945" s="1"/>
      <c r="M945" s="1"/>
      <c r="N945" s="1"/>
      <c r="O945" s="1"/>
      <c r="P945" s="1"/>
      <c r="Q945" s="1"/>
      <c r="R945" s="1"/>
      <c r="S945" s="1"/>
      <c r="T945" s="1"/>
      <c r="U945" s="1"/>
    </row>
    <row r="946" spans="1:21" ht="12.75" outlineLevel="3" x14ac:dyDescent="0.2">
      <c r="A946" t="s">
        <v>2056</v>
      </c>
      <c r="G946" s="1"/>
      <c r="H946" s="1"/>
      <c r="I946" s="1"/>
      <c r="J946" s="1"/>
      <c r="K946" s="1"/>
      <c r="L946" s="1"/>
      <c r="M946" s="1"/>
      <c r="N946" s="1"/>
      <c r="O946" s="1"/>
      <c r="P946" s="1"/>
      <c r="Q946" s="1"/>
      <c r="R946" s="1"/>
      <c r="S946" s="1"/>
      <c r="T946" s="1"/>
      <c r="U946" s="1"/>
    </row>
    <row r="947" spans="1:21" ht="12.75" outlineLevel="1" x14ac:dyDescent="0.2">
      <c r="A947" t="s">
        <v>2057</v>
      </c>
      <c r="B947" t="s">
        <v>959</v>
      </c>
      <c r="C947" t="s">
        <v>2058</v>
      </c>
      <c r="D947" t="s">
        <v>1157</v>
      </c>
      <c r="E947" t="s">
        <v>30</v>
      </c>
      <c r="F947" t="s">
        <v>1158</v>
      </c>
      <c r="G947" s="1"/>
      <c r="H947" s="1"/>
      <c r="I947" s="1"/>
      <c r="J947" s="1"/>
      <c r="K947" s="1"/>
      <c r="L947" s="1">
        <f>K951</f>
        <v>1</v>
      </c>
      <c r="M947" s="1">
        <f>'Cuadro de Precios'!H358</f>
        <v>0</v>
      </c>
      <c r="N947" s="1">
        <f>(L947*M947)</f>
        <v>0</v>
      </c>
      <c r="O947" s="1">
        <f>N947</f>
        <v>0</v>
      </c>
      <c r="P947" s="1">
        <v>1</v>
      </c>
      <c r="Q947" s="1">
        <f>'Cuadro de Precios'!I358</f>
        <v>0</v>
      </c>
      <c r="R947" s="1">
        <f>PRODUCT(P947:Q947)</f>
        <v>0</v>
      </c>
      <c r="S947" s="1">
        <f>(L947-P947)</f>
        <v>0</v>
      </c>
      <c r="T947" s="1">
        <f>(M947-Q947)</f>
        <v>0</v>
      </c>
      <c r="U947" s="1">
        <f>(O947-R947)</f>
        <v>0</v>
      </c>
    </row>
    <row r="948" spans="1:21" ht="12.75" outlineLevel="2" x14ac:dyDescent="0.2">
      <c r="A948" t="s">
        <v>2059</v>
      </c>
      <c r="B948" t="s">
        <v>1631</v>
      </c>
      <c r="F948" t="s">
        <v>1159</v>
      </c>
      <c r="G948" s="1"/>
      <c r="H948" s="1"/>
      <c r="I948" s="1"/>
      <c r="J948" s="1"/>
      <c r="K948" s="1"/>
      <c r="L948" s="1"/>
      <c r="M948" s="1"/>
      <c r="N948" s="1"/>
      <c r="O948" s="1"/>
      <c r="P948" s="1"/>
      <c r="Q948" s="1"/>
      <c r="R948" s="1"/>
      <c r="S948" s="1"/>
      <c r="T948" s="1"/>
      <c r="U948" s="1"/>
    </row>
    <row r="949" spans="1:21" ht="12.75" outlineLevel="3" x14ac:dyDescent="0.2">
      <c r="A949" t="s">
        <v>2060</v>
      </c>
      <c r="G949" s="1">
        <v>1</v>
      </c>
      <c r="H949" s="1"/>
      <c r="I949" s="1"/>
      <c r="J949" s="1"/>
      <c r="K949" s="1">
        <f>PRODUCT(G949:J949)</f>
        <v>1</v>
      </c>
      <c r="L949" s="1"/>
      <c r="M949" s="1"/>
      <c r="N949" s="1"/>
      <c r="O949" s="1"/>
      <c r="P949" s="1"/>
      <c r="Q949" s="1"/>
      <c r="R949" s="1"/>
      <c r="S949" s="1"/>
      <c r="T949" s="1"/>
      <c r="U949" s="1"/>
    </row>
    <row r="950" spans="1:21" ht="12.75" outlineLevel="3" x14ac:dyDescent="0.2">
      <c r="A950" t="s">
        <v>2061</v>
      </c>
      <c r="B950" t="s">
        <v>439</v>
      </c>
      <c r="G950" s="1"/>
      <c r="H950" s="1"/>
      <c r="I950" s="1"/>
      <c r="J950" s="1"/>
      <c r="K950" s="1"/>
      <c r="L950" s="1">
        <f>SUM(K949:K949)</f>
        <v>1</v>
      </c>
      <c r="M950" s="1"/>
      <c r="N950" s="1"/>
      <c r="O950" s="1"/>
      <c r="P950" s="1"/>
      <c r="Q950" s="1"/>
      <c r="R950" s="1"/>
      <c r="S950" s="1"/>
      <c r="T950" s="1"/>
      <c r="U950" s="1"/>
    </row>
    <row r="951" spans="1:21" ht="12.75" outlineLevel="3" x14ac:dyDescent="0.2">
      <c r="A951" t="s">
        <v>2062</v>
      </c>
      <c r="B951" t="s">
        <v>1632</v>
      </c>
      <c r="F951" t="s">
        <v>1633</v>
      </c>
      <c r="G951" s="1"/>
      <c r="H951" s="1"/>
      <c r="I951" s="1"/>
      <c r="J951" s="1"/>
      <c r="K951" s="1">
        <f>SUM(K949:K950)</f>
        <v>1</v>
      </c>
      <c r="L951" s="1"/>
      <c r="M951" s="1"/>
      <c r="N951" s="1"/>
      <c r="O951" s="1"/>
      <c r="P951" s="1"/>
      <c r="Q951" s="1"/>
      <c r="R951" s="1"/>
      <c r="S951" s="1"/>
      <c r="T951" s="1"/>
      <c r="U951" s="1"/>
    </row>
    <row r="952" spans="1:21" ht="12.75" outlineLevel="3" x14ac:dyDescent="0.2">
      <c r="A952" t="s">
        <v>2063</v>
      </c>
      <c r="G952" s="1"/>
      <c r="H952" s="1"/>
      <c r="I952" s="1"/>
      <c r="J952" s="1"/>
      <c r="K952" s="1"/>
      <c r="L952" s="1"/>
      <c r="M952" s="1"/>
      <c r="N952" s="1"/>
      <c r="O952" s="1"/>
      <c r="P952" s="1"/>
      <c r="Q952" s="1"/>
      <c r="R952" s="1"/>
      <c r="S952" s="1"/>
      <c r="T952" s="1"/>
      <c r="U952" s="1"/>
    </row>
    <row r="953" spans="1:21" ht="12.75" outlineLevel="1" x14ac:dyDescent="0.2">
      <c r="A953" t="s">
        <v>2064</v>
      </c>
      <c r="B953" t="s">
        <v>959</v>
      </c>
      <c r="C953" t="s">
        <v>2065</v>
      </c>
      <c r="D953" t="s">
        <v>1000</v>
      </c>
      <c r="E953" t="s">
        <v>35</v>
      </c>
      <c r="F953" t="s">
        <v>1001</v>
      </c>
      <c r="G953" s="1"/>
      <c r="H953" s="1"/>
      <c r="I953" s="1"/>
      <c r="J953" s="1"/>
      <c r="K953" s="1"/>
      <c r="L953" s="1">
        <f>K963</f>
        <v>41</v>
      </c>
      <c r="M953" s="1">
        <f>'Cuadro de Precios'!H318</f>
        <v>0</v>
      </c>
      <c r="N953" s="1">
        <f>(L953*M953)</f>
        <v>0</v>
      </c>
      <c r="O953" s="1">
        <f>N953</f>
        <v>0</v>
      </c>
      <c r="P953" s="1">
        <v>41</v>
      </c>
      <c r="Q953" s="1">
        <f>'Cuadro de Precios'!I318</f>
        <v>0</v>
      </c>
      <c r="R953" s="1">
        <f>PRODUCT(P953:Q953)</f>
        <v>0</v>
      </c>
      <c r="S953" s="1">
        <f>(L953-P953)</f>
        <v>0</v>
      </c>
      <c r="T953" s="1">
        <f>(M953-Q953)</f>
        <v>0</v>
      </c>
      <c r="U953" s="1">
        <f>(O953-R953)</f>
        <v>0</v>
      </c>
    </row>
    <row r="954" spans="1:21" ht="12.75" outlineLevel="2" x14ac:dyDescent="0.2">
      <c r="A954" t="s">
        <v>2066</v>
      </c>
      <c r="B954" t="s">
        <v>1631</v>
      </c>
      <c r="F954" t="s">
        <v>1002</v>
      </c>
      <c r="G954" s="1"/>
      <c r="H954" s="1"/>
      <c r="I954" s="1"/>
      <c r="J954" s="1"/>
      <c r="K954" s="1"/>
      <c r="L954" s="1"/>
      <c r="M954" s="1"/>
      <c r="N954" s="1"/>
      <c r="O954" s="1"/>
      <c r="P954" s="1"/>
      <c r="Q954" s="1"/>
      <c r="R954" s="1"/>
      <c r="S954" s="1"/>
      <c r="T954" s="1"/>
      <c r="U954" s="1"/>
    </row>
    <row r="955" spans="1:21" ht="12.75" outlineLevel="3" x14ac:dyDescent="0.2">
      <c r="A955" t="s">
        <v>2067</v>
      </c>
      <c r="F955" t="s">
        <v>2068</v>
      </c>
      <c r="G955" s="1"/>
      <c r="H955" s="1"/>
      <c r="I955" s="1"/>
      <c r="J955" s="1"/>
      <c r="K955" s="1"/>
      <c r="L955" s="1"/>
      <c r="M955" s="1"/>
      <c r="N955" s="1"/>
      <c r="O955" s="1"/>
      <c r="P955" s="1"/>
      <c r="Q955" s="1"/>
      <c r="R955" s="1"/>
      <c r="S955" s="1"/>
      <c r="T955" s="1"/>
      <c r="U955" s="1"/>
    </row>
    <row r="956" spans="1:21" ht="12.75" outlineLevel="3" x14ac:dyDescent="0.2">
      <c r="A956" t="s">
        <v>2069</v>
      </c>
      <c r="F956" t="s">
        <v>2070</v>
      </c>
      <c r="G956" s="1"/>
      <c r="H956" s="1"/>
      <c r="I956" s="1"/>
      <c r="J956" s="1"/>
      <c r="K956" s="1"/>
      <c r="L956" s="1"/>
      <c r="M956" s="1"/>
      <c r="N956" s="1"/>
      <c r="O956" s="1"/>
      <c r="P956" s="1"/>
      <c r="Q956" s="1"/>
      <c r="R956" s="1"/>
      <c r="S956" s="1"/>
      <c r="T956" s="1"/>
      <c r="U956" s="1"/>
    </row>
    <row r="957" spans="1:21" ht="12.75" outlineLevel="3" x14ac:dyDescent="0.2">
      <c r="A957" t="s">
        <v>2071</v>
      </c>
      <c r="G957" s="1">
        <v>2</v>
      </c>
      <c r="H957" s="1"/>
      <c r="I957" s="1"/>
      <c r="J957" s="1">
        <v>13</v>
      </c>
      <c r="K957" s="1">
        <f>PRODUCT(G957:J957)</f>
        <v>26</v>
      </c>
      <c r="L957" s="1"/>
      <c r="M957" s="1"/>
      <c r="N957" s="1"/>
      <c r="O957" s="1"/>
      <c r="P957" s="1"/>
      <c r="Q957" s="1"/>
      <c r="R957" s="1"/>
      <c r="S957" s="1"/>
      <c r="T957" s="1"/>
      <c r="U957" s="1"/>
    </row>
    <row r="958" spans="1:21" ht="12.75" outlineLevel="3" x14ac:dyDescent="0.2">
      <c r="A958" t="s">
        <v>2072</v>
      </c>
      <c r="F958" t="s">
        <v>2073</v>
      </c>
      <c r="G958" s="1"/>
      <c r="H958" s="1"/>
      <c r="I958" s="1"/>
      <c r="J958" s="1"/>
      <c r="K958" s="1"/>
      <c r="L958" s="1"/>
      <c r="M958" s="1"/>
      <c r="N958" s="1"/>
      <c r="O958" s="1"/>
      <c r="P958" s="1"/>
      <c r="Q958" s="1"/>
      <c r="R958" s="1"/>
      <c r="S958" s="1"/>
      <c r="T958" s="1"/>
      <c r="U958" s="1"/>
    </row>
    <row r="959" spans="1:21" ht="12.75" outlineLevel="3" x14ac:dyDescent="0.2">
      <c r="A959" t="s">
        <v>2074</v>
      </c>
      <c r="G959" s="1">
        <v>1</v>
      </c>
      <c r="H959" s="1"/>
      <c r="I959" s="1"/>
      <c r="J959" s="1">
        <v>4</v>
      </c>
      <c r="K959" s="1">
        <f>PRODUCT(G959:J959)</f>
        <v>4</v>
      </c>
      <c r="L959" s="1"/>
      <c r="M959" s="1"/>
      <c r="N959" s="1"/>
      <c r="O959" s="1"/>
      <c r="P959" s="1"/>
      <c r="Q959" s="1"/>
      <c r="R959" s="1"/>
      <c r="S959" s="1"/>
      <c r="T959" s="1"/>
      <c r="U959" s="1"/>
    </row>
    <row r="960" spans="1:21" ht="12.75" outlineLevel="3" x14ac:dyDescent="0.2">
      <c r="A960" t="s">
        <v>2075</v>
      </c>
      <c r="F960" t="s">
        <v>1864</v>
      </c>
      <c r="G960" s="1"/>
      <c r="H960" s="1"/>
      <c r="I960" s="1"/>
      <c r="J960" s="1"/>
      <c r="K960" s="1"/>
      <c r="L960" s="1"/>
      <c r="M960" s="1"/>
      <c r="N960" s="1"/>
      <c r="O960" s="1"/>
      <c r="P960" s="1"/>
      <c r="Q960" s="1"/>
      <c r="R960" s="1"/>
      <c r="S960" s="1"/>
      <c r="T960" s="1"/>
      <c r="U960" s="1"/>
    </row>
    <row r="961" spans="1:21" ht="12.75" outlineLevel="3" x14ac:dyDescent="0.2">
      <c r="A961" t="s">
        <v>2076</v>
      </c>
      <c r="G961" s="1">
        <v>1</v>
      </c>
      <c r="H961" s="1"/>
      <c r="I961" s="1"/>
      <c r="J961" s="1">
        <v>11</v>
      </c>
      <c r="K961" s="1">
        <f>PRODUCT(G961:J961)</f>
        <v>11</v>
      </c>
      <c r="L961" s="1"/>
      <c r="M961" s="1"/>
      <c r="N961" s="1"/>
      <c r="O961" s="1"/>
      <c r="P961" s="1"/>
      <c r="Q961" s="1"/>
      <c r="R961" s="1"/>
      <c r="S961" s="1"/>
      <c r="T961" s="1"/>
      <c r="U961" s="1"/>
    </row>
    <row r="962" spans="1:21" ht="12.75" outlineLevel="3" x14ac:dyDescent="0.2">
      <c r="A962" t="s">
        <v>2077</v>
      </c>
      <c r="B962" t="s">
        <v>439</v>
      </c>
      <c r="G962" s="1"/>
      <c r="H962" s="1"/>
      <c r="I962" s="1"/>
      <c r="J962" s="1"/>
      <c r="K962" s="1"/>
      <c r="L962" s="1">
        <f>SUM(K955:K961)</f>
        <v>41</v>
      </c>
      <c r="M962" s="1"/>
      <c r="N962" s="1"/>
      <c r="O962" s="1"/>
      <c r="P962" s="1"/>
      <c r="Q962" s="1"/>
      <c r="R962" s="1"/>
      <c r="S962" s="1"/>
      <c r="T962" s="1"/>
      <c r="U962" s="1"/>
    </row>
    <row r="963" spans="1:21" ht="12.75" outlineLevel="3" x14ac:dyDescent="0.2">
      <c r="A963" t="s">
        <v>2078</v>
      </c>
      <c r="B963" t="s">
        <v>1632</v>
      </c>
      <c r="F963" t="s">
        <v>1633</v>
      </c>
      <c r="G963" s="1"/>
      <c r="H963" s="1"/>
      <c r="I963" s="1"/>
      <c r="J963" s="1"/>
      <c r="K963" s="1">
        <f>SUM(K955:K962)</f>
        <v>41</v>
      </c>
      <c r="L963" s="1"/>
      <c r="M963" s="1"/>
      <c r="N963" s="1"/>
      <c r="O963" s="1"/>
      <c r="P963" s="1"/>
      <c r="Q963" s="1"/>
      <c r="R963" s="1"/>
      <c r="S963" s="1"/>
      <c r="T963" s="1"/>
      <c r="U963" s="1"/>
    </row>
    <row r="964" spans="1:21" ht="12.75" outlineLevel="3" x14ac:dyDescent="0.2">
      <c r="A964" t="s">
        <v>2079</v>
      </c>
      <c r="G964" s="1"/>
      <c r="H964" s="1"/>
      <c r="I964" s="1"/>
      <c r="J964" s="1"/>
      <c r="K964" s="1"/>
      <c r="L964" s="1"/>
      <c r="M964" s="1"/>
      <c r="N964" s="1"/>
      <c r="O964" s="1"/>
      <c r="P964" s="1"/>
      <c r="Q964" s="1"/>
      <c r="R964" s="1"/>
      <c r="S964" s="1"/>
      <c r="T964" s="1"/>
      <c r="U964" s="1"/>
    </row>
    <row r="965" spans="1:21" ht="12.75" outlineLevel="1" x14ac:dyDescent="0.2">
      <c r="A965" t="s">
        <v>2080</v>
      </c>
      <c r="B965" t="s">
        <v>310</v>
      </c>
      <c r="F965" t="str">
        <f>CONCATENATE("Total ",C905," - ",F905)</f>
        <v>Total 09 - MEDIOS AUXILIARES</v>
      </c>
      <c r="G965" s="1"/>
      <c r="H965" s="1"/>
      <c r="I965" s="1"/>
      <c r="J965" s="1"/>
      <c r="K965" s="1"/>
      <c r="L965" s="1"/>
      <c r="M965" s="1"/>
      <c r="N965" s="1"/>
      <c r="O965" s="1">
        <f>SUM(N905:N965)</f>
        <v>0</v>
      </c>
      <c r="P965" s="1"/>
      <c r="Q965" s="1"/>
      <c r="R965" s="1"/>
      <c r="S965" s="1"/>
      <c r="T965" s="1"/>
      <c r="U965" s="1"/>
    </row>
    <row r="966" spans="1:21" ht="12.75" outlineLevel="1" x14ac:dyDescent="0.2">
      <c r="A966" t="s">
        <v>2081</v>
      </c>
      <c r="G966" s="1"/>
      <c r="H966" s="1"/>
      <c r="I966" s="1"/>
      <c r="J966" s="1"/>
      <c r="K966" s="1"/>
      <c r="L966" s="1"/>
      <c r="M966" s="1"/>
      <c r="N966" s="1"/>
      <c r="O966" s="1"/>
      <c r="P966" s="1"/>
      <c r="Q966" s="1"/>
      <c r="R966" s="1"/>
      <c r="S966" s="1"/>
      <c r="T966" s="1"/>
      <c r="U966" s="1"/>
    </row>
    <row r="967" spans="1:21" ht="12.75" x14ac:dyDescent="0.2">
      <c r="A967" t="s">
        <v>2082</v>
      </c>
      <c r="B967" t="s">
        <v>1626</v>
      </c>
      <c r="C967" t="s">
        <v>37</v>
      </c>
      <c r="D967" t="s">
        <v>2083</v>
      </c>
      <c r="F967" t="s">
        <v>2084</v>
      </c>
      <c r="G967" s="1"/>
      <c r="H967" s="1"/>
      <c r="I967" s="1"/>
      <c r="J967" s="1"/>
      <c r="K967" s="1"/>
      <c r="L967" s="1"/>
      <c r="M967" s="1"/>
      <c r="N967" s="1"/>
      <c r="O967" s="1">
        <f>O990</f>
        <v>0</v>
      </c>
      <c r="P967" s="1">
        <v>1</v>
      </c>
      <c r="Q967" s="1">
        <v>0</v>
      </c>
      <c r="R967" s="1">
        <f>PRODUCT(P967:Q967)</f>
        <v>0</v>
      </c>
      <c r="S967" s="1"/>
      <c r="T967" s="1"/>
      <c r="U967" s="1">
        <f>(O967-R967)</f>
        <v>0</v>
      </c>
    </row>
    <row r="968" spans="1:21" ht="12.75" outlineLevel="1" x14ac:dyDescent="0.2">
      <c r="A968" t="s">
        <v>2085</v>
      </c>
      <c r="B968" t="s">
        <v>959</v>
      </c>
      <c r="C968" t="s">
        <v>2086</v>
      </c>
      <c r="D968" t="s">
        <v>1153</v>
      </c>
      <c r="E968" t="s">
        <v>20</v>
      </c>
      <c r="F968" t="s">
        <v>1154</v>
      </c>
      <c r="G968" s="1"/>
      <c r="H968" s="1"/>
      <c r="I968" s="1"/>
      <c r="J968" s="1"/>
      <c r="K968" s="1"/>
      <c r="L968" s="1">
        <f>K975</f>
        <v>5</v>
      </c>
      <c r="M968" s="1">
        <f>'Cuadro de Precios'!H357</f>
        <v>0</v>
      </c>
      <c r="N968" s="1">
        <f>(L968*M968)</f>
        <v>0</v>
      </c>
      <c r="O968" s="1">
        <f>N968</f>
        <v>0</v>
      </c>
      <c r="P968" s="1">
        <v>5</v>
      </c>
      <c r="Q968" s="1">
        <f>'Cuadro de Precios'!I357</f>
        <v>0</v>
      </c>
      <c r="R968" s="1">
        <f>PRODUCT(P968:Q968)</f>
        <v>0</v>
      </c>
      <c r="S968" s="1">
        <f>(L968-P968)</f>
        <v>0</v>
      </c>
      <c r="T968" s="1">
        <f>(M968-Q968)</f>
        <v>0</v>
      </c>
      <c r="U968" s="1">
        <f>(O968-R968)</f>
        <v>0</v>
      </c>
    </row>
    <row r="969" spans="1:21" ht="12.75" outlineLevel="2" x14ac:dyDescent="0.2">
      <c r="A969" t="s">
        <v>2087</v>
      </c>
      <c r="B969" t="s">
        <v>1631</v>
      </c>
      <c r="F969" t="s">
        <v>1155</v>
      </c>
      <c r="G969" s="1"/>
      <c r="H969" s="1"/>
      <c r="I969" s="1"/>
      <c r="J969" s="1"/>
      <c r="K969" s="1"/>
      <c r="L969" s="1"/>
      <c r="M969" s="1"/>
      <c r="N969" s="1"/>
      <c r="O969" s="1"/>
      <c r="P969" s="1"/>
      <c r="Q969" s="1"/>
      <c r="R969" s="1"/>
      <c r="S969" s="1"/>
      <c r="T969" s="1"/>
      <c r="U969" s="1"/>
    </row>
    <row r="970" spans="1:21" ht="12.75" outlineLevel="3" x14ac:dyDescent="0.2">
      <c r="A970" t="s">
        <v>2088</v>
      </c>
      <c r="F970" t="s">
        <v>2089</v>
      </c>
      <c r="G970" s="1">
        <v>1</v>
      </c>
      <c r="H970" s="1"/>
      <c r="I970" s="1"/>
      <c r="J970" s="1"/>
      <c r="K970" s="1">
        <f>PRODUCT(G970:J970)</f>
        <v>1</v>
      </c>
      <c r="L970" s="1"/>
      <c r="M970" s="1"/>
      <c r="N970" s="1"/>
      <c r="O970" s="1"/>
      <c r="P970" s="1"/>
      <c r="Q970" s="1"/>
      <c r="R970" s="1"/>
      <c r="S970" s="1"/>
      <c r="T970" s="1"/>
      <c r="U970" s="1"/>
    </row>
    <row r="971" spans="1:21" ht="12.75" outlineLevel="3" x14ac:dyDescent="0.2">
      <c r="A971" t="s">
        <v>2090</v>
      </c>
      <c r="F971" t="s">
        <v>2091</v>
      </c>
      <c r="G971" s="1">
        <v>1</v>
      </c>
      <c r="H971" s="1"/>
      <c r="I971" s="1"/>
      <c r="J971" s="1"/>
      <c r="K971" s="1">
        <f>PRODUCT(G971:J971)</f>
        <v>1</v>
      </c>
      <c r="L971" s="1"/>
      <c r="M971" s="1"/>
      <c r="N971" s="1"/>
      <c r="O971" s="1"/>
      <c r="P971" s="1"/>
      <c r="Q971" s="1"/>
      <c r="R971" s="1"/>
      <c r="S971" s="1"/>
      <c r="T971" s="1"/>
      <c r="U971" s="1"/>
    </row>
    <row r="972" spans="1:21" ht="12.75" outlineLevel="3" x14ac:dyDescent="0.2">
      <c r="A972" t="s">
        <v>2092</v>
      </c>
      <c r="F972" t="s">
        <v>2093</v>
      </c>
      <c r="G972" s="1">
        <v>2</v>
      </c>
      <c r="H972" s="1"/>
      <c r="I972" s="1"/>
      <c r="J972" s="1"/>
      <c r="K972" s="1">
        <f>PRODUCT(G972:J972)</f>
        <v>2</v>
      </c>
      <c r="L972" s="1"/>
      <c r="M972" s="1"/>
      <c r="N972" s="1"/>
      <c r="O972" s="1"/>
      <c r="P972" s="1"/>
      <c r="Q972" s="1"/>
      <c r="R972" s="1"/>
      <c r="S972" s="1"/>
      <c r="T972" s="1"/>
      <c r="U972" s="1"/>
    </row>
    <row r="973" spans="1:21" ht="12.75" outlineLevel="3" x14ac:dyDescent="0.2">
      <c r="A973" t="s">
        <v>2094</v>
      </c>
      <c r="F973" t="s">
        <v>1732</v>
      </c>
      <c r="G973" s="1">
        <v>1</v>
      </c>
      <c r="H973" s="1"/>
      <c r="I973" s="1"/>
      <c r="J973" s="1"/>
      <c r="K973" s="1">
        <f>PRODUCT(G973:J973)</f>
        <v>1</v>
      </c>
      <c r="L973" s="1"/>
      <c r="M973" s="1"/>
      <c r="N973" s="1"/>
      <c r="O973" s="1"/>
      <c r="P973" s="1"/>
      <c r="Q973" s="1"/>
      <c r="R973" s="1"/>
      <c r="S973" s="1"/>
      <c r="T973" s="1"/>
      <c r="U973" s="1"/>
    </row>
    <row r="974" spans="1:21" ht="12.75" outlineLevel="3" x14ac:dyDescent="0.2">
      <c r="A974" t="s">
        <v>2095</v>
      </c>
      <c r="B974" t="s">
        <v>439</v>
      </c>
      <c r="G974" s="1"/>
      <c r="H974" s="1"/>
      <c r="I974" s="1"/>
      <c r="J974" s="1"/>
      <c r="K974" s="1"/>
      <c r="L974" s="1">
        <f>SUM(K970:K973)</f>
        <v>5</v>
      </c>
      <c r="M974" s="1"/>
      <c r="N974" s="1"/>
      <c r="O974" s="1"/>
      <c r="P974" s="1"/>
      <c r="Q974" s="1"/>
      <c r="R974" s="1"/>
      <c r="S974" s="1"/>
      <c r="T974" s="1"/>
      <c r="U974" s="1"/>
    </row>
    <row r="975" spans="1:21" ht="12.75" outlineLevel="3" x14ac:dyDescent="0.2">
      <c r="A975" t="s">
        <v>2096</v>
      </c>
      <c r="B975" t="s">
        <v>1632</v>
      </c>
      <c r="F975" t="s">
        <v>1633</v>
      </c>
      <c r="G975" s="1"/>
      <c r="H975" s="1"/>
      <c r="I975" s="1"/>
      <c r="J975" s="1"/>
      <c r="K975" s="1">
        <f>SUM(K970:K974)</f>
        <v>5</v>
      </c>
      <c r="L975" s="1"/>
      <c r="M975" s="1"/>
      <c r="N975" s="1"/>
      <c r="O975" s="1"/>
      <c r="P975" s="1"/>
      <c r="Q975" s="1"/>
      <c r="R975" s="1"/>
      <c r="S975" s="1"/>
      <c r="T975" s="1"/>
      <c r="U975" s="1"/>
    </row>
    <row r="976" spans="1:21" ht="12.75" outlineLevel="3" x14ac:dyDescent="0.2">
      <c r="A976" t="s">
        <v>2097</v>
      </c>
      <c r="G976" s="1"/>
      <c r="H976" s="1"/>
      <c r="I976" s="1"/>
      <c r="J976" s="1"/>
      <c r="K976" s="1"/>
      <c r="L976" s="1"/>
      <c r="M976" s="1"/>
      <c r="N976" s="1"/>
      <c r="O976" s="1"/>
      <c r="P976" s="1"/>
      <c r="Q976" s="1"/>
      <c r="R976" s="1"/>
      <c r="S976" s="1"/>
      <c r="T976" s="1"/>
      <c r="U976" s="1"/>
    </row>
    <row r="977" spans="1:21" ht="12.75" outlineLevel="1" x14ac:dyDescent="0.2">
      <c r="A977" t="s">
        <v>2098</v>
      </c>
      <c r="B977" t="s">
        <v>17</v>
      </c>
      <c r="C977" t="s">
        <v>2099</v>
      </c>
      <c r="D977" t="s">
        <v>256</v>
      </c>
      <c r="E977" t="s">
        <v>20</v>
      </c>
      <c r="F977" t="s">
        <v>257</v>
      </c>
      <c r="G977" s="1"/>
      <c r="H977" s="1"/>
      <c r="I977" s="1"/>
      <c r="J977" s="1"/>
      <c r="K977" s="1"/>
      <c r="L977" s="1">
        <v>1</v>
      </c>
      <c r="M977" s="1">
        <f>'Cuadro de Precios'!H82</f>
        <v>0</v>
      </c>
      <c r="N977" s="1">
        <f t="shared" ref="N977:N989" si="7">(L977*M977)</f>
        <v>0</v>
      </c>
      <c r="O977" s="1">
        <f t="shared" ref="O977:O989" si="8">N977</f>
        <v>0</v>
      </c>
      <c r="P977" s="1">
        <v>1</v>
      </c>
      <c r="Q977" s="1">
        <f>'Cuadro de Precios'!I82</f>
        <v>0</v>
      </c>
      <c r="R977" s="1">
        <f t="shared" ref="R977:R989" si="9">PRODUCT(P977:Q977)</f>
        <v>0</v>
      </c>
      <c r="S977" s="1">
        <f t="shared" ref="S977:S989" si="10">(L977-P977)</f>
        <v>0</v>
      </c>
      <c r="T977" s="1">
        <f t="shared" ref="T977:T989" si="11">(M977-Q977)</f>
        <v>0</v>
      </c>
      <c r="U977" s="1">
        <f t="shared" ref="U977:U989" si="12">(O977-R977)</f>
        <v>0</v>
      </c>
    </row>
    <row r="978" spans="1:21" ht="12.75" outlineLevel="1" x14ac:dyDescent="0.2">
      <c r="A978" t="s">
        <v>2100</v>
      </c>
      <c r="B978" t="s">
        <v>17</v>
      </c>
      <c r="C978" t="s">
        <v>2101</v>
      </c>
      <c r="D978" t="s">
        <v>253</v>
      </c>
      <c r="E978" t="s">
        <v>20</v>
      </c>
      <c r="F978" t="s">
        <v>254</v>
      </c>
      <c r="G978" s="1"/>
      <c r="H978" s="1"/>
      <c r="I978" s="1"/>
      <c r="J978" s="1"/>
      <c r="K978" s="1"/>
      <c r="L978" s="1">
        <v>1</v>
      </c>
      <c r="M978" s="1">
        <f>'Cuadro de Precios'!H81</f>
        <v>0</v>
      </c>
      <c r="N978" s="1">
        <f t="shared" si="7"/>
        <v>0</v>
      </c>
      <c r="O978" s="1">
        <f t="shared" si="8"/>
        <v>0</v>
      </c>
      <c r="P978" s="1">
        <v>1</v>
      </c>
      <c r="Q978" s="1">
        <f>'Cuadro de Precios'!I81</f>
        <v>0</v>
      </c>
      <c r="R978" s="1">
        <f t="shared" si="9"/>
        <v>0</v>
      </c>
      <c r="S978" s="1">
        <f t="shared" si="10"/>
        <v>0</v>
      </c>
      <c r="T978" s="1">
        <f t="shared" si="11"/>
        <v>0</v>
      </c>
      <c r="U978" s="1">
        <f t="shared" si="12"/>
        <v>0</v>
      </c>
    </row>
    <row r="979" spans="1:21" ht="12.75" outlineLevel="1" x14ac:dyDescent="0.2">
      <c r="A979" t="s">
        <v>2102</v>
      </c>
      <c r="B979" t="s">
        <v>17</v>
      </c>
      <c r="C979" t="s">
        <v>2103</v>
      </c>
      <c r="D979" t="s">
        <v>235</v>
      </c>
      <c r="E979" t="s">
        <v>20</v>
      </c>
      <c r="F979" t="s">
        <v>236</v>
      </c>
      <c r="G979" s="1"/>
      <c r="H979" s="1"/>
      <c r="I979" s="1"/>
      <c r="J979" s="1"/>
      <c r="K979" s="1"/>
      <c r="L979" s="1">
        <v>1</v>
      </c>
      <c r="M979" s="1">
        <f>'Cuadro de Precios'!H75</f>
        <v>0</v>
      </c>
      <c r="N979" s="1">
        <f t="shared" si="7"/>
        <v>0</v>
      </c>
      <c r="O979" s="1">
        <f t="shared" si="8"/>
        <v>0</v>
      </c>
      <c r="P979" s="1">
        <v>1</v>
      </c>
      <c r="Q979" s="1">
        <f>'Cuadro de Precios'!I75</f>
        <v>0</v>
      </c>
      <c r="R979" s="1">
        <f t="shared" si="9"/>
        <v>0</v>
      </c>
      <c r="S979" s="1">
        <f t="shared" si="10"/>
        <v>0</v>
      </c>
      <c r="T979" s="1">
        <f t="shared" si="11"/>
        <v>0</v>
      </c>
      <c r="U979" s="1">
        <f t="shared" si="12"/>
        <v>0</v>
      </c>
    </row>
    <row r="980" spans="1:21" ht="12.75" outlineLevel="1" x14ac:dyDescent="0.2">
      <c r="A980" t="s">
        <v>2104</v>
      </c>
      <c r="B980" t="s">
        <v>17</v>
      </c>
      <c r="C980" t="s">
        <v>2105</v>
      </c>
      <c r="D980" t="s">
        <v>238</v>
      </c>
      <c r="E980" t="s">
        <v>20</v>
      </c>
      <c r="F980" t="s">
        <v>239</v>
      </c>
      <c r="G980" s="1"/>
      <c r="H980" s="1"/>
      <c r="I980" s="1"/>
      <c r="J980" s="1"/>
      <c r="K980" s="1"/>
      <c r="L980" s="1">
        <v>1</v>
      </c>
      <c r="M980" s="1">
        <f>'Cuadro de Precios'!H76</f>
        <v>0</v>
      </c>
      <c r="N980" s="1">
        <f t="shared" si="7"/>
        <v>0</v>
      </c>
      <c r="O980" s="1">
        <f t="shared" si="8"/>
        <v>0</v>
      </c>
      <c r="P980" s="1">
        <v>1</v>
      </c>
      <c r="Q980" s="1">
        <f>'Cuadro de Precios'!I76</f>
        <v>0</v>
      </c>
      <c r="R980" s="1">
        <f t="shared" si="9"/>
        <v>0</v>
      </c>
      <c r="S980" s="1">
        <f t="shared" si="10"/>
        <v>0</v>
      </c>
      <c r="T980" s="1">
        <f t="shared" si="11"/>
        <v>0</v>
      </c>
      <c r="U980" s="1">
        <f t="shared" si="12"/>
        <v>0</v>
      </c>
    </row>
    <row r="981" spans="1:21" ht="12.75" outlineLevel="1" x14ac:dyDescent="0.2">
      <c r="A981" t="s">
        <v>2106</v>
      </c>
      <c r="B981" t="s">
        <v>17</v>
      </c>
      <c r="C981" t="s">
        <v>2107</v>
      </c>
      <c r="D981" t="s">
        <v>241</v>
      </c>
      <c r="E981" t="s">
        <v>20</v>
      </c>
      <c r="F981" t="s">
        <v>242</v>
      </c>
      <c r="G981" s="1"/>
      <c r="H981" s="1"/>
      <c r="I981" s="1"/>
      <c r="J981" s="1"/>
      <c r="K981" s="1"/>
      <c r="L981" s="1">
        <v>1</v>
      </c>
      <c r="M981" s="1">
        <f>'Cuadro de Precios'!H77</f>
        <v>0</v>
      </c>
      <c r="N981" s="1">
        <f t="shared" si="7"/>
        <v>0</v>
      </c>
      <c r="O981" s="1">
        <f t="shared" si="8"/>
        <v>0</v>
      </c>
      <c r="P981" s="1">
        <v>1</v>
      </c>
      <c r="Q981" s="1">
        <f>'Cuadro de Precios'!I77</f>
        <v>0</v>
      </c>
      <c r="R981" s="1">
        <f t="shared" si="9"/>
        <v>0</v>
      </c>
      <c r="S981" s="1">
        <f t="shared" si="10"/>
        <v>0</v>
      </c>
      <c r="T981" s="1">
        <f t="shared" si="11"/>
        <v>0</v>
      </c>
      <c r="U981" s="1">
        <f t="shared" si="12"/>
        <v>0</v>
      </c>
    </row>
    <row r="982" spans="1:21" ht="12.75" outlineLevel="1" x14ac:dyDescent="0.2">
      <c r="A982" t="s">
        <v>2108</v>
      </c>
      <c r="B982" t="s">
        <v>17</v>
      </c>
      <c r="C982" t="s">
        <v>2109</v>
      </c>
      <c r="D982" t="s">
        <v>244</v>
      </c>
      <c r="E982" t="s">
        <v>20</v>
      </c>
      <c r="F982" t="s">
        <v>245</v>
      </c>
      <c r="G982" s="1"/>
      <c r="H982" s="1"/>
      <c r="I982" s="1"/>
      <c r="J982" s="1"/>
      <c r="K982" s="1"/>
      <c r="L982" s="1">
        <v>1</v>
      </c>
      <c r="M982" s="1">
        <f>'Cuadro de Precios'!H78</f>
        <v>0</v>
      </c>
      <c r="N982" s="1">
        <f t="shared" si="7"/>
        <v>0</v>
      </c>
      <c r="O982" s="1">
        <f t="shared" si="8"/>
        <v>0</v>
      </c>
      <c r="P982" s="1">
        <v>1</v>
      </c>
      <c r="Q982" s="1">
        <f>'Cuadro de Precios'!I78</f>
        <v>0</v>
      </c>
      <c r="R982" s="1">
        <f t="shared" si="9"/>
        <v>0</v>
      </c>
      <c r="S982" s="1">
        <f t="shared" si="10"/>
        <v>0</v>
      </c>
      <c r="T982" s="1">
        <f t="shared" si="11"/>
        <v>0</v>
      </c>
      <c r="U982" s="1">
        <f t="shared" si="12"/>
        <v>0</v>
      </c>
    </row>
    <row r="983" spans="1:21" ht="12.75" outlineLevel="1" x14ac:dyDescent="0.2">
      <c r="A983" t="s">
        <v>2110</v>
      </c>
      <c r="B983" t="s">
        <v>17</v>
      </c>
      <c r="C983" t="s">
        <v>2111</v>
      </c>
      <c r="D983" t="s">
        <v>247</v>
      </c>
      <c r="E983" t="s">
        <v>20</v>
      </c>
      <c r="F983" t="s">
        <v>248</v>
      </c>
      <c r="G983" s="1"/>
      <c r="H983" s="1"/>
      <c r="I983" s="1"/>
      <c r="J983" s="1"/>
      <c r="K983" s="1"/>
      <c r="L983" s="1">
        <v>1</v>
      </c>
      <c r="M983" s="1">
        <f>'Cuadro de Precios'!H79</f>
        <v>0</v>
      </c>
      <c r="N983" s="1">
        <f t="shared" si="7"/>
        <v>0</v>
      </c>
      <c r="O983" s="1">
        <f t="shared" si="8"/>
        <v>0</v>
      </c>
      <c r="P983" s="1">
        <v>1</v>
      </c>
      <c r="Q983" s="1">
        <f>'Cuadro de Precios'!I79</f>
        <v>0</v>
      </c>
      <c r="R983" s="1">
        <f t="shared" si="9"/>
        <v>0</v>
      </c>
      <c r="S983" s="1">
        <f t="shared" si="10"/>
        <v>0</v>
      </c>
      <c r="T983" s="1">
        <f t="shared" si="11"/>
        <v>0</v>
      </c>
      <c r="U983" s="1">
        <f t="shared" si="12"/>
        <v>0</v>
      </c>
    </row>
    <row r="984" spans="1:21" ht="12.75" outlineLevel="1" x14ac:dyDescent="0.2">
      <c r="A984" t="s">
        <v>2112</v>
      </c>
      <c r="B984" t="s">
        <v>17</v>
      </c>
      <c r="C984" t="s">
        <v>2113</v>
      </c>
      <c r="D984" t="s">
        <v>250</v>
      </c>
      <c r="E984" t="s">
        <v>20</v>
      </c>
      <c r="F984" t="s">
        <v>251</v>
      </c>
      <c r="G984" s="1"/>
      <c r="H984" s="1"/>
      <c r="I984" s="1"/>
      <c r="J984" s="1"/>
      <c r="K984" s="1"/>
      <c r="L984" s="1">
        <v>1</v>
      </c>
      <c r="M984" s="1">
        <f>'Cuadro de Precios'!H80</f>
        <v>0</v>
      </c>
      <c r="N984" s="1">
        <f t="shared" si="7"/>
        <v>0</v>
      </c>
      <c r="O984" s="1">
        <f t="shared" si="8"/>
        <v>0</v>
      </c>
      <c r="P984" s="1">
        <v>1</v>
      </c>
      <c r="Q984" s="1">
        <f>'Cuadro de Precios'!I80</f>
        <v>0</v>
      </c>
      <c r="R984" s="1">
        <f t="shared" si="9"/>
        <v>0</v>
      </c>
      <c r="S984" s="1">
        <f t="shared" si="10"/>
        <v>0</v>
      </c>
      <c r="T984" s="1">
        <f t="shared" si="11"/>
        <v>0</v>
      </c>
      <c r="U984" s="1">
        <f t="shared" si="12"/>
        <v>0</v>
      </c>
    </row>
    <row r="985" spans="1:21" ht="12.75" outlineLevel="1" x14ac:dyDescent="0.2">
      <c r="A985" t="s">
        <v>2114</v>
      </c>
      <c r="B985" t="s">
        <v>17</v>
      </c>
      <c r="C985" t="s">
        <v>2115</v>
      </c>
      <c r="D985" t="s">
        <v>232</v>
      </c>
      <c r="E985" t="s">
        <v>20</v>
      </c>
      <c r="F985" t="s">
        <v>233</v>
      </c>
      <c r="G985" s="1"/>
      <c r="H985" s="1"/>
      <c r="I985" s="1"/>
      <c r="J985" s="1"/>
      <c r="K985" s="1"/>
      <c r="L985" s="1">
        <v>1</v>
      </c>
      <c r="M985" s="1">
        <f>'Cuadro de Precios'!H74</f>
        <v>0</v>
      </c>
      <c r="N985" s="1">
        <f t="shared" si="7"/>
        <v>0</v>
      </c>
      <c r="O985" s="1">
        <f t="shared" si="8"/>
        <v>0</v>
      </c>
      <c r="P985" s="1">
        <v>1</v>
      </c>
      <c r="Q985" s="1">
        <f>'Cuadro de Precios'!I74</f>
        <v>0</v>
      </c>
      <c r="R985" s="1">
        <f t="shared" si="9"/>
        <v>0</v>
      </c>
      <c r="S985" s="1">
        <f t="shared" si="10"/>
        <v>0</v>
      </c>
      <c r="T985" s="1">
        <f t="shared" si="11"/>
        <v>0</v>
      </c>
      <c r="U985" s="1">
        <f t="shared" si="12"/>
        <v>0</v>
      </c>
    </row>
    <row r="986" spans="1:21" ht="12.75" outlineLevel="1" x14ac:dyDescent="0.2">
      <c r="A986" t="s">
        <v>2116</v>
      </c>
      <c r="B986" t="s">
        <v>17</v>
      </c>
      <c r="C986" t="s">
        <v>2117</v>
      </c>
      <c r="D986" t="s">
        <v>259</v>
      </c>
      <c r="E986" t="s">
        <v>20</v>
      </c>
      <c r="F986" t="s">
        <v>260</v>
      </c>
      <c r="G986" s="1"/>
      <c r="H986" s="1"/>
      <c r="I986" s="1"/>
      <c r="J986" s="1"/>
      <c r="K986" s="1"/>
      <c r="L986" s="1">
        <v>1</v>
      </c>
      <c r="M986" s="1">
        <f>'Cuadro de Precios'!H83</f>
        <v>0</v>
      </c>
      <c r="N986" s="1">
        <f t="shared" si="7"/>
        <v>0</v>
      </c>
      <c r="O986" s="1">
        <f t="shared" si="8"/>
        <v>0</v>
      </c>
      <c r="P986" s="1">
        <v>1</v>
      </c>
      <c r="Q986" s="1">
        <f>'Cuadro de Precios'!I83</f>
        <v>0</v>
      </c>
      <c r="R986" s="1">
        <f t="shared" si="9"/>
        <v>0</v>
      </c>
      <c r="S986" s="1">
        <f t="shared" si="10"/>
        <v>0</v>
      </c>
      <c r="T986" s="1">
        <f t="shared" si="11"/>
        <v>0</v>
      </c>
      <c r="U986" s="1">
        <f t="shared" si="12"/>
        <v>0</v>
      </c>
    </row>
    <row r="987" spans="1:21" ht="12.75" outlineLevel="1" x14ac:dyDescent="0.2">
      <c r="A987" t="s">
        <v>2118</v>
      </c>
      <c r="B987" t="s">
        <v>17</v>
      </c>
      <c r="C987" t="s">
        <v>2119</v>
      </c>
      <c r="D987" t="s">
        <v>19</v>
      </c>
      <c r="E987" t="s">
        <v>20</v>
      </c>
      <c r="F987" t="s">
        <v>21</v>
      </c>
      <c r="G987" s="1"/>
      <c r="H987" s="1"/>
      <c r="I987" s="1"/>
      <c r="J987" s="1"/>
      <c r="K987" s="1"/>
      <c r="L987" s="1">
        <v>1</v>
      </c>
      <c r="M987" s="1">
        <f>'Cuadro de Precios'!H5</f>
        <v>0</v>
      </c>
      <c r="N987" s="1">
        <f t="shared" si="7"/>
        <v>0</v>
      </c>
      <c r="O987" s="1">
        <f t="shared" si="8"/>
        <v>0</v>
      </c>
      <c r="P987" s="1">
        <v>1</v>
      </c>
      <c r="Q987" s="1">
        <f>'Cuadro de Precios'!I5</f>
        <v>0</v>
      </c>
      <c r="R987" s="1">
        <f t="shared" si="9"/>
        <v>0</v>
      </c>
      <c r="S987" s="1">
        <f t="shared" si="10"/>
        <v>0</v>
      </c>
      <c r="T987" s="1">
        <f t="shared" si="11"/>
        <v>0</v>
      </c>
      <c r="U987" s="1">
        <f t="shared" si="12"/>
        <v>0</v>
      </c>
    </row>
    <row r="988" spans="1:21" ht="12.75" outlineLevel="1" x14ac:dyDescent="0.2">
      <c r="A988" t="s">
        <v>2120</v>
      </c>
      <c r="B988" t="s">
        <v>17</v>
      </c>
      <c r="C988" t="s">
        <v>2121</v>
      </c>
      <c r="D988" t="s">
        <v>26</v>
      </c>
      <c r="E988" t="s">
        <v>20</v>
      </c>
      <c r="F988" t="s">
        <v>27</v>
      </c>
      <c r="G988" s="1"/>
      <c r="H988" s="1"/>
      <c r="I988" s="1"/>
      <c r="J988" s="1"/>
      <c r="K988" s="1"/>
      <c r="L988" s="1">
        <v>1</v>
      </c>
      <c r="M988" s="1">
        <f>'Cuadro de Precios'!H7</f>
        <v>0</v>
      </c>
      <c r="N988" s="1">
        <f t="shared" si="7"/>
        <v>0</v>
      </c>
      <c r="O988" s="1">
        <f t="shared" si="8"/>
        <v>0</v>
      </c>
      <c r="P988" s="1">
        <v>1</v>
      </c>
      <c r="Q988" s="1">
        <f>'Cuadro de Precios'!I7</f>
        <v>0</v>
      </c>
      <c r="R988" s="1">
        <f t="shared" si="9"/>
        <v>0</v>
      </c>
      <c r="S988" s="1">
        <f t="shared" si="10"/>
        <v>0</v>
      </c>
      <c r="T988" s="1">
        <f t="shared" si="11"/>
        <v>0</v>
      </c>
      <c r="U988" s="1">
        <f t="shared" si="12"/>
        <v>0</v>
      </c>
    </row>
    <row r="989" spans="1:21" ht="12.75" outlineLevel="1" x14ac:dyDescent="0.2">
      <c r="A989" t="s">
        <v>2122</v>
      </c>
      <c r="B989" t="s">
        <v>17</v>
      </c>
      <c r="C989" t="s">
        <v>2123</v>
      </c>
      <c r="D989" t="s">
        <v>23</v>
      </c>
      <c r="E989" t="s">
        <v>20</v>
      </c>
      <c r="F989" t="s">
        <v>24</v>
      </c>
      <c r="G989" s="1"/>
      <c r="H989" s="1"/>
      <c r="I989" s="1"/>
      <c r="J989" s="1"/>
      <c r="K989" s="1"/>
      <c r="L989" s="1">
        <v>1</v>
      </c>
      <c r="M989" s="1">
        <f>'Cuadro de Precios'!H6</f>
        <v>0</v>
      </c>
      <c r="N989" s="1">
        <f t="shared" si="7"/>
        <v>0</v>
      </c>
      <c r="O989" s="1">
        <f t="shared" si="8"/>
        <v>0</v>
      </c>
      <c r="P989" s="1">
        <v>1</v>
      </c>
      <c r="Q989" s="1">
        <f>'Cuadro de Precios'!I6</f>
        <v>0</v>
      </c>
      <c r="R989" s="1">
        <f t="shared" si="9"/>
        <v>0</v>
      </c>
      <c r="S989" s="1">
        <f t="shared" si="10"/>
        <v>0</v>
      </c>
      <c r="T989" s="1">
        <f t="shared" si="11"/>
        <v>0</v>
      </c>
      <c r="U989" s="1">
        <f t="shared" si="12"/>
        <v>0</v>
      </c>
    </row>
    <row r="990" spans="1:21" ht="12.75" outlineLevel="1" x14ac:dyDescent="0.2">
      <c r="A990" t="s">
        <v>2124</v>
      </c>
      <c r="B990" t="s">
        <v>310</v>
      </c>
      <c r="F990" t="str">
        <f>CONCATENATE("Total ",C967," - ",F967)</f>
        <v>Total 10 - CONTROL DE CALIDAD</v>
      </c>
      <c r="G990" s="1"/>
      <c r="H990" s="1"/>
      <c r="I990" s="1"/>
      <c r="J990" s="1"/>
      <c r="K990" s="1"/>
      <c r="L990" s="1"/>
      <c r="M990" s="1"/>
      <c r="N990" s="1"/>
      <c r="O990" s="1">
        <f>SUM(N967:N990)</f>
        <v>0</v>
      </c>
      <c r="P990" s="1"/>
      <c r="Q990" s="1"/>
      <c r="R990" s="1"/>
      <c r="S990" s="1"/>
      <c r="T990" s="1"/>
      <c r="U990" s="1"/>
    </row>
    <row r="991" spans="1:21" ht="12.75" outlineLevel="1" x14ac:dyDescent="0.2">
      <c r="A991" t="s">
        <v>2125</v>
      </c>
      <c r="G991" s="1"/>
      <c r="H991" s="1"/>
      <c r="I991" s="1"/>
      <c r="J991" s="1"/>
      <c r="K991" s="1"/>
      <c r="L991" s="1"/>
      <c r="M991" s="1"/>
      <c r="N991" s="1"/>
      <c r="O991" s="1"/>
      <c r="P991" s="1"/>
      <c r="Q991" s="1"/>
      <c r="R991" s="1"/>
      <c r="S991" s="1"/>
      <c r="T991" s="1"/>
      <c r="U991" s="1"/>
    </row>
    <row r="992" spans="1:21" ht="12.75" x14ac:dyDescent="0.2">
      <c r="A992" t="s">
        <v>2126</v>
      </c>
      <c r="B992" t="s">
        <v>1626</v>
      </c>
      <c r="C992" t="s">
        <v>40</v>
      </c>
      <c r="D992" t="s">
        <v>2127</v>
      </c>
      <c r="F992" t="s">
        <v>2128</v>
      </c>
      <c r="G992" s="1"/>
      <c r="H992" s="1"/>
      <c r="I992" s="1"/>
      <c r="J992" s="1"/>
      <c r="K992" s="1"/>
      <c r="L992" s="1"/>
      <c r="M992" s="1"/>
      <c r="N992" s="1"/>
      <c r="O992" s="1">
        <f>O1083</f>
        <v>0</v>
      </c>
      <c r="P992" s="1">
        <v>1</v>
      </c>
      <c r="Q992" s="1">
        <v>0</v>
      </c>
      <c r="R992" s="1">
        <f t="shared" ref="R992:R1016" si="13">PRODUCT(P992:Q992)</f>
        <v>0</v>
      </c>
      <c r="S992" s="1"/>
      <c r="T992" s="1"/>
      <c r="U992" s="1">
        <f t="shared" ref="U992:U1016" si="14">(O992-R992)</f>
        <v>0</v>
      </c>
    </row>
    <row r="993" spans="1:21" ht="12.75" outlineLevel="1" x14ac:dyDescent="0.2">
      <c r="A993" t="s">
        <v>2129</v>
      </c>
      <c r="B993" t="s">
        <v>1626</v>
      </c>
      <c r="C993" t="s">
        <v>2130</v>
      </c>
      <c r="D993" t="s">
        <v>2131</v>
      </c>
      <c r="F993" t="s">
        <v>2132</v>
      </c>
      <c r="G993" s="1"/>
      <c r="H993" s="1"/>
      <c r="I993" s="1"/>
      <c r="J993" s="1"/>
      <c r="K993" s="1"/>
      <c r="L993" s="1"/>
      <c r="M993" s="1"/>
      <c r="N993" s="1"/>
      <c r="O993" s="1">
        <f>O1017</f>
        <v>0</v>
      </c>
      <c r="P993" s="1">
        <v>1</v>
      </c>
      <c r="Q993" s="1">
        <v>0</v>
      </c>
      <c r="R993" s="1">
        <f t="shared" si="13"/>
        <v>0</v>
      </c>
      <c r="S993" s="1"/>
      <c r="T993" s="1"/>
      <c r="U993" s="1">
        <f t="shared" si="14"/>
        <v>0</v>
      </c>
    </row>
    <row r="994" spans="1:21" ht="12.75" outlineLevel="2" x14ac:dyDescent="0.2">
      <c r="A994" t="s">
        <v>2133</v>
      </c>
      <c r="B994" t="s">
        <v>17</v>
      </c>
      <c r="C994" t="s">
        <v>2134</v>
      </c>
      <c r="D994" t="s">
        <v>34</v>
      </c>
      <c r="E994" t="s">
        <v>35</v>
      </c>
      <c r="F994" t="s">
        <v>36</v>
      </c>
      <c r="G994" s="1"/>
      <c r="H994" s="1"/>
      <c r="I994" s="1"/>
      <c r="J994" s="1"/>
      <c r="K994" s="1"/>
      <c r="L994" s="1">
        <v>50</v>
      </c>
      <c r="M994" s="1">
        <f>'Cuadro de Precios'!H9</f>
        <v>0</v>
      </c>
      <c r="N994" s="1">
        <f t="shared" ref="N994:N1016" si="15">(L994*M994)</f>
        <v>0</v>
      </c>
      <c r="O994" s="1">
        <f t="shared" ref="O994:O1016" si="16">N994</f>
        <v>0</v>
      </c>
      <c r="P994" s="1">
        <v>50</v>
      </c>
      <c r="Q994" s="1">
        <f>'Cuadro de Precios'!I9</f>
        <v>0</v>
      </c>
      <c r="R994" s="1">
        <f t="shared" si="13"/>
        <v>0</v>
      </c>
      <c r="S994" s="1">
        <f t="shared" ref="S994:S1016" si="17">(L994-P994)</f>
        <v>0</v>
      </c>
      <c r="T994" s="1">
        <f t="shared" ref="T994:T1016" si="18">(M994-Q994)</f>
        <v>0</v>
      </c>
      <c r="U994" s="1">
        <f t="shared" si="14"/>
        <v>0</v>
      </c>
    </row>
    <row r="995" spans="1:21" ht="12.75" outlineLevel="2" x14ac:dyDescent="0.2">
      <c r="A995" t="s">
        <v>2135</v>
      </c>
      <c r="B995" t="s">
        <v>17</v>
      </c>
      <c r="C995" t="s">
        <v>2136</v>
      </c>
      <c r="D995" t="s">
        <v>38</v>
      </c>
      <c r="E995" t="s">
        <v>30</v>
      </c>
      <c r="F995" t="s">
        <v>39</v>
      </c>
      <c r="G995" s="1"/>
      <c r="H995" s="1"/>
      <c r="I995" s="1"/>
      <c r="J995" s="1"/>
      <c r="K995" s="1"/>
      <c r="L995" s="1">
        <v>1</v>
      </c>
      <c r="M995" s="1">
        <f>'Cuadro de Precios'!H10</f>
        <v>0</v>
      </c>
      <c r="N995" s="1">
        <f t="shared" si="15"/>
        <v>0</v>
      </c>
      <c r="O995" s="1">
        <f t="shared" si="16"/>
        <v>0</v>
      </c>
      <c r="P995" s="1">
        <v>1</v>
      </c>
      <c r="Q995" s="1">
        <f>'Cuadro de Precios'!I10</f>
        <v>0</v>
      </c>
      <c r="R995" s="1">
        <f t="shared" si="13"/>
        <v>0</v>
      </c>
      <c r="S995" s="1">
        <f t="shared" si="17"/>
        <v>0</v>
      </c>
      <c r="T995" s="1">
        <f t="shared" si="18"/>
        <v>0</v>
      </c>
      <c r="U995" s="1">
        <f t="shared" si="14"/>
        <v>0</v>
      </c>
    </row>
    <row r="996" spans="1:21" ht="12.75" outlineLevel="2" x14ac:dyDescent="0.2">
      <c r="A996" t="s">
        <v>2137</v>
      </c>
      <c r="B996" t="s">
        <v>17</v>
      </c>
      <c r="C996" t="s">
        <v>2138</v>
      </c>
      <c r="D996" t="s">
        <v>41</v>
      </c>
      <c r="E996" t="s">
        <v>30</v>
      </c>
      <c r="F996" t="s">
        <v>42</v>
      </c>
      <c r="G996" s="1"/>
      <c r="H996" s="1"/>
      <c r="I996" s="1"/>
      <c r="J996" s="1"/>
      <c r="K996" s="1"/>
      <c r="L996" s="1">
        <v>1</v>
      </c>
      <c r="M996" s="1">
        <f>'Cuadro de Precios'!H11</f>
        <v>0</v>
      </c>
      <c r="N996" s="1">
        <f t="shared" si="15"/>
        <v>0</v>
      </c>
      <c r="O996" s="1">
        <f t="shared" si="16"/>
        <v>0</v>
      </c>
      <c r="P996" s="1">
        <v>1</v>
      </c>
      <c r="Q996" s="1">
        <f>'Cuadro de Precios'!I11</f>
        <v>0</v>
      </c>
      <c r="R996" s="1">
        <f t="shared" si="13"/>
        <v>0</v>
      </c>
      <c r="S996" s="1">
        <f t="shared" si="17"/>
        <v>0</v>
      </c>
      <c r="T996" s="1">
        <f t="shared" si="18"/>
        <v>0</v>
      </c>
      <c r="U996" s="1">
        <f t="shared" si="14"/>
        <v>0</v>
      </c>
    </row>
    <row r="997" spans="1:21" ht="12.75" outlineLevel="2" x14ac:dyDescent="0.2">
      <c r="A997" t="s">
        <v>2139</v>
      </c>
      <c r="B997" t="s">
        <v>17</v>
      </c>
      <c r="C997" t="s">
        <v>2140</v>
      </c>
      <c r="D997" t="s">
        <v>44</v>
      </c>
      <c r="E997" t="s">
        <v>30</v>
      </c>
      <c r="F997" t="s">
        <v>45</v>
      </c>
      <c r="G997" s="1"/>
      <c r="H997" s="1"/>
      <c r="I997" s="1"/>
      <c r="J997" s="1"/>
      <c r="K997" s="1"/>
      <c r="L997" s="1">
        <v>1</v>
      </c>
      <c r="M997" s="1">
        <f>'Cuadro de Precios'!H12</f>
        <v>0</v>
      </c>
      <c r="N997" s="1">
        <f t="shared" si="15"/>
        <v>0</v>
      </c>
      <c r="O997" s="1">
        <f t="shared" si="16"/>
        <v>0</v>
      </c>
      <c r="P997" s="1">
        <v>1</v>
      </c>
      <c r="Q997" s="1">
        <f>'Cuadro de Precios'!I12</f>
        <v>0</v>
      </c>
      <c r="R997" s="1">
        <f t="shared" si="13"/>
        <v>0</v>
      </c>
      <c r="S997" s="1">
        <f t="shared" si="17"/>
        <v>0</v>
      </c>
      <c r="T997" s="1">
        <f t="shared" si="18"/>
        <v>0</v>
      </c>
      <c r="U997" s="1">
        <f t="shared" si="14"/>
        <v>0</v>
      </c>
    </row>
    <row r="998" spans="1:21" ht="12.75" outlineLevel="2" x14ac:dyDescent="0.2">
      <c r="A998" t="s">
        <v>2141</v>
      </c>
      <c r="B998" t="s">
        <v>17</v>
      </c>
      <c r="C998" t="s">
        <v>2142</v>
      </c>
      <c r="D998" t="s">
        <v>51</v>
      </c>
      <c r="E998" t="s">
        <v>48</v>
      </c>
      <c r="F998" t="s">
        <v>52</v>
      </c>
      <c r="G998" s="1"/>
      <c r="H998" s="1"/>
      <c r="I998" s="1"/>
      <c r="J998" s="1"/>
      <c r="K998" s="1"/>
      <c r="L998" s="1">
        <v>4</v>
      </c>
      <c r="M998" s="1">
        <f>'Cuadro de Precios'!H14</f>
        <v>0</v>
      </c>
      <c r="N998" s="1">
        <f t="shared" si="15"/>
        <v>0</v>
      </c>
      <c r="O998" s="1">
        <f t="shared" si="16"/>
        <v>0</v>
      </c>
      <c r="P998" s="1">
        <v>4</v>
      </c>
      <c r="Q998" s="1">
        <f>'Cuadro de Precios'!I14</f>
        <v>0</v>
      </c>
      <c r="R998" s="1">
        <f t="shared" si="13"/>
        <v>0</v>
      </c>
      <c r="S998" s="1">
        <f t="shared" si="17"/>
        <v>0</v>
      </c>
      <c r="T998" s="1">
        <f t="shared" si="18"/>
        <v>0</v>
      </c>
      <c r="U998" s="1">
        <f t="shared" si="14"/>
        <v>0</v>
      </c>
    </row>
    <row r="999" spans="1:21" ht="12.75" outlineLevel="2" x14ac:dyDescent="0.2">
      <c r="A999" t="s">
        <v>2143</v>
      </c>
      <c r="B999" t="s">
        <v>17</v>
      </c>
      <c r="C999" t="s">
        <v>2144</v>
      </c>
      <c r="D999" t="s">
        <v>47</v>
      </c>
      <c r="E999" t="s">
        <v>48</v>
      </c>
      <c r="F999" t="s">
        <v>49</v>
      </c>
      <c r="G999" s="1"/>
      <c r="H999" s="1"/>
      <c r="I999" s="1"/>
      <c r="J999" s="1"/>
      <c r="K999" s="1"/>
      <c r="L999" s="1">
        <v>4</v>
      </c>
      <c r="M999" s="1">
        <f>'Cuadro de Precios'!H13</f>
        <v>0</v>
      </c>
      <c r="N999" s="1">
        <f t="shared" si="15"/>
        <v>0</v>
      </c>
      <c r="O999" s="1">
        <f t="shared" si="16"/>
        <v>0</v>
      </c>
      <c r="P999" s="1">
        <v>4</v>
      </c>
      <c r="Q999" s="1">
        <f>'Cuadro de Precios'!I13</f>
        <v>0</v>
      </c>
      <c r="R999" s="1">
        <f t="shared" si="13"/>
        <v>0</v>
      </c>
      <c r="S999" s="1">
        <f t="shared" si="17"/>
        <v>0</v>
      </c>
      <c r="T999" s="1">
        <f t="shared" si="18"/>
        <v>0</v>
      </c>
      <c r="U999" s="1">
        <f t="shared" si="14"/>
        <v>0</v>
      </c>
    </row>
    <row r="1000" spans="1:21" ht="12.75" outlineLevel="2" x14ac:dyDescent="0.2">
      <c r="A1000" t="s">
        <v>2145</v>
      </c>
      <c r="B1000" t="s">
        <v>17</v>
      </c>
      <c r="C1000" t="s">
        <v>2146</v>
      </c>
      <c r="D1000" t="s">
        <v>54</v>
      </c>
      <c r="E1000" t="s">
        <v>48</v>
      </c>
      <c r="F1000" t="s">
        <v>55</v>
      </c>
      <c r="G1000" s="1"/>
      <c r="H1000" s="1"/>
      <c r="I1000" s="1"/>
      <c r="J1000" s="1"/>
      <c r="K1000" s="1"/>
      <c r="L1000" s="1">
        <v>4</v>
      </c>
      <c r="M1000" s="1">
        <f>'Cuadro de Precios'!H15</f>
        <v>0</v>
      </c>
      <c r="N1000" s="1">
        <f t="shared" si="15"/>
        <v>0</v>
      </c>
      <c r="O1000" s="1">
        <f t="shared" si="16"/>
        <v>0</v>
      </c>
      <c r="P1000" s="1">
        <v>4</v>
      </c>
      <c r="Q1000" s="1">
        <f>'Cuadro de Precios'!I15</f>
        <v>0</v>
      </c>
      <c r="R1000" s="1">
        <f t="shared" si="13"/>
        <v>0</v>
      </c>
      <c r="S1000" s="1">
        <f t="shared" si="17"/>
        <v>0</v>
      </c>
      <c r="T1000" s="1">
        <f t="shared" si="18"/>
        <v>0</v>
      </c>
      <c r="U1000" s="1">
        <f t="shared" si="14"/>
        <v>0</v>
      </c>
    </row>
    <row r="1001" spans="1:21" ht="12.75" outlineLevel="2" x14ac:dyDescent="0.2">
      <c r="A1001" t="s">
        <v>2147</v>
      </c>
      <c r="B1001" t="s">
        <v>17</v>
      </c>
      <c r="C1001" t="s">
        <v>2148</v>
      </c>
      <c r="D1001" t="s">
        <v>57</v>
      </c>
      <c r="E1001" t="s">
        <v>48</v>
      </c>
      <c r="F1001" t="s">
        <v>58</v>
      </c>
      <c r="G1001" s="1"/>
      <c r="H1001" s="1"/>
      <c r="I1001" s="1"/>
      <c r="J1001" s="1"/>
      <c r="K1001" s="1"/>
      <c r="L1001" s="1">
        <v>4</v>
      </c>
      <c r="M1001" s="1">
        <f>'Cuadro de Precios'!H16</f>
        <v>0</v>
      </c>
      <c r="N1001" s="1">
        <f t="shared" si="15"/>
        <v>0</v>
      </c>
      <c r="O1001" s="1">
        <f t="shared" si="16"/>
        <v>0</v>
      </c>
      <c r="P1001" s="1">
        <v>4</v>
      </c>
      <c r="Q1001" s="1">
        <f>'Cuadro de Precios'!I16</f>
        <v>0</v>
      </c>
      <c r="R1001" s="1">
        <f t="shared" si="13"/>
        <v>0</v>
      </c>
      <c r="S1001" s="1">
        <f t="shared" si="17"/>
        <v>0</v>
      </c>
      <c r="T1001" s="1">
        <f t="shared" si="18"/>
        <v>0</v>
      </c>
      <c r="U1001" s="1">
        <f t="shared" si="14"/>
        <v>0</v>
      </c>
    </row>
    <row r="1002" spans="1:21" ht="12.75" outlineLevel="2" x14ac:dyDescent="0.2">
      <c r="A1002" t="s">
        <v>2149</v>
      </c>
      <c r="B1002" t="s">
        <v>17</v>
      </c>
      <c r="C1002" t="s">
        <v>2150</v>
      </c>
      <c r="D1002" t="s">
        <v>60</v>
      </c>
      <c r="E1002" t="s">
        <v>48</v>
      </c>
      <c r="F1002" t="s">
        <v>61</v>
      </c>
      <c r="G1002" s="1"/>
      <c r="H1002" s="1"/>
      <c r="I1002" s="1"/>
      <c r="J1002" s="1"/>
      <c r="K1002" s="1"/>
      <c r="L1002" s="1">
        <v>4</v>
      </c>
      <c r="M1002" s="1">
        <f>'Cuadro de Precios'!H17</f>
        <v>0</v>
      </c>
      <c r="N1002" s="1">
        <f t="shared" si="15"/>
        <v>0</v>
      </c>
      <c r="O1002" s="1">
        <f t="shared" si="16"/>
        <v>0</v>
      </c>
      <c r="P1002" s="1">
        <v>4</v>
      </c>
      <c r="Q1002" s="1">
        <f>'Cuadro de Precios'!I17</f>
        <v>0</v>
      </c>
      <c r="R1002" s="1">
        <f t="shared" si="13"/>
        <v>0</v>
      </c>
      <c r="S1002" s="1">
        <f t="shared" si="17"/>
        <v>0</v>
      </c>
      <c r="T1002" s="1">
        <f t="shared" si="18"/>
        <v>0</v>
      </c>
      <c r="U1002" s="1">
        <f t="shared" si="14"/>
        <v>0</v>
      </c>
    </row>
    <row r="1003" spans="1:21" ht="12.75" outlineLevel="2" x14ac:dyDescent="0.2">
      <c r="A1003" t="s">
        <v>2151</v>
      </c>
      <c r="B1003" t="s">
        <v>17</v>
      </c>
      <c r="C1003" t="s">
        <v>2152</v>
      </c>
      <c r="D1003" t="s">
        <v>63</v>
      </c>
      <c r="E1003" t="s">
        <v>30</v>
      </c>
      <c r="F1003" t="s">
        <v>64</v>
      </c>
      <c r="G1003" s="1"/>
      <c r="H1003" s="1"/>
      <c r="I1003" s="1"/>
      <c r="J1003" s="1"/>
      <c r="K1003" s="1"/>
      <c r="L1003" s="1">
        <v>8</v>
      </c>
      <c r="M1003" s="1">
        <f>'Cuadro de Precios'!H18</f>
        <v>0</v>
      </c>
      <c r="N1003" s="1">
        <f t="shared" si="15"/>
        <v>0</v>
      </c>
      <c r="O1003" s="1">
        <f t="shared" si="16"/>
        <v>0</v>
      </c>
      <c r="P1003" s="1">
        <v>8</v>
      </c>
      <c r="Q1003" s="1">
        <f>'Cuadro de Precios'!I18</f>
        <v>0</v>
      </c>
      <c r="R1003" s="1">
        <f t="shared" si="13"/>
        <v>0</v>
      </c>
      <c r="S1003" s="1">
        <f t="shared" si="17"/>
        <v>0</v>
      </c>
      <c r="T1003" s="1">
        <f t="shared" si="18"/>
        <v>0</v>
      </c>
      <c r="U1003" s="1">
        <f t="shared" si="14"/>
        <v>0</v>
      </c>
    </row>
    <row r="1004" spans="1:21" ht="12.75" outlineLevel="2" x14ac:dyDescent="0.2">
      <c r="A1004" t="s">
        <v>2153</v>
      </c>
      <c r="B1004" t="s">
        <v>17</v>
      </c>
      <c r="C1004" t="s">
        <v>2154</v>
      </c>
      <c r="D1004" t="s">
        <v>66</v>
      </c>
      <c r="E1004" t="s">
        <v>30</v>
      </c>
      <c r="F1004" t="s">
        <v>67</v>
      </c>
      <c r="G1004" s="1"/>
      <c r="H1004" s="1"/>
      <c r="I1004" s="1"/>
      <c r="J1004" s="1"/>
      <c r="K1004" s="1"/>
      <c r="L1004" s="1">
        <v>1</v>
      </c>
      <c r="M1004" s="1">
        <f>'Cuadro de Precios'!H19</f>
        <v>0</v>
      </c>
      <c r="N1004" s="1">
        <f t="shared" si="15"/>
        <v>0</v>
      </c>
      <c r="O1004" s="1">
        <f t="shared" si="16"/>
        <v>0</v>
      </c>
      <c r="P1004" s="1">
        <v>1</v>
      </c>
      <c r="Q1004" s="1">
        <f>'Cuadro de Precios'!I19</f>
        <v>0</v>
      </c>
      <c r="R1004" s="1">
        <f t="shared" si="13"/>
        <v>0</v>
      </c>
      <c r="S1004" s="1">
        <f t="shared" si="17"/>
        <v>0</v>
      </c>
      <c r="T1004" s="1">
        <f t="shared" si="18"/>
        <v>0</v>
      </c>
      <c r="U1004" s="1">
        <f t="shared" si="14"/>
        <v>0</v>
      </c>
    </row>
    <row r="1005" spans="1:21" ht="12.75" outlineLevel="2" x14ac:dyDescent="0.2">
      <c r="A1005" t="s">
        <v>2155</v>
      </c>
      <c r="B1005" t="s">
        <v>17</v>
      </c>
      <c r="C1005" t="s">
        <v>2156</v>
      </c>
      <c r="D1005" t="s">
        <v>69</v>
      </c>
      <c r="E1005" t="s">
        <v>30</v>
      </c>
      <c r="F1005" t="s">
        <v>70</v>
      </c>
      <c r="G1005" s="1"/>
      <c r="H1005" s="1"/>
      <c r="I1005" s="1"/>
      <c r="J1005" s="1"/>
      <c r="K1005" s="1"/>
      <c r="L1005" s="1">
        <v>8</v>
      </c>
      <c r="M1005" s="1">
        <f>'Cuadro de Precios'!H20</f>
        <v>0</v>
      </c>
      <c r="N1005" s="1">
        <f t="shared" si="15"/>
        <v>0</v>
      </c>
      <c r="O1005" s="1">
        <f t="shared" si="16"/>
        <v>0</v>
      </c>
      <c r="P1005" s="1">
        <v>8</v>
      </c>
      <c r="Q1005" s="1">
        <f>'Cuadro de Precios'!I20</f>
        <v>0</v>
      </c>
      <c r="R1005" s="1">
        <f t="shared" si="13"/>
        <v>0</v>
      </c>
      <c r="S1005" s="1">
        <f t="shared" si="17"/>
        <v>0</v>
      </c>
      <c r="T1005" s="1">
        <f t="shared" si="18"/>
        <v>0</v>
      </c>
      <c r="U1005" s="1">
        <f t="shared" si="14"/>
        <v>0</v>
      </c>
    </row>
    <row r="1006" spans="1:21" ht="12.75" outlineLevel="2" x14ac:dyDescent="0.2">
      <c r="A1006" t="s">
        <v>2157</v>
      </c>
      <c r="B1006" t="s">
        <v>17</v>
      </c>
      <c r="C1006" t="s">
        <v>2158</v>
      </c>
      <c r="D1006" t="s">
        <v>72</v>
      </c>
      <c r="E1006" t="s">
        <v>30</v>
      </c>
      <c r="F1006" t="s">
        <v>73</v>
      </c>
      <c r="G1006" s="1"/>
      <c r="H1006" s="1"/>
      <c r="I1006" s="1"/>
      <c r="J1006" s="1"/>
      <c r="K1006" s="1"/>
      <c r="L1006" s="1">
        <v>2</v>
      </c>
      <c r="M1006" s="1">
        <f>'Cuadro de Precios'!H21</f>
        <v>0</v>
      </c>
      <c r="N1006" s="1">
        <f t="shared" si="15"/>
        <v>0</v>
      </c>
      <c r="O1006" s="1">
        <f t="shared" si="16"/>
        <v>0</v>
      </c>
      <c r="P1006" s="1">
        <v>2</v>
      </c>
      <c r="Q1006" s="1">
        <f>'Cuadro de Precios'!I21</f>
        <v>0</v>
      </c>
      <c r="R1006" s="1">
        <f t="shared" si="13"/>
        <v>0</v>
      </c>
      <c r="S1006" s="1">
        <f t="shared" si="17"/>
        <v>0</v>
      </c>
      <c r="T1006" s="1">
        <f t="shared" si="18"/>
        <v>0</v>
      </c>
      <c r="U1006" s="1">
        <f t="shared" si="14"/>
        <v>0</v>
      </c>
    </row>
    <row r="1007" spans="1:21" ht="12.75" outlineLevel="2" x14ac:dyDescent="0.2">
      <c r="A1007" t="s">
        <v>2159</v>
      </c>
      <c r="B1007" t="s">
        <v>17</v>
      </c>
      <c r="C1007" t="s">
        <v>2160</v>
      </c>
      <c r="D1007" t="s">
        <v>75</v>
      </c>
      <c r="E1007" t="s">
        <v>30</v>
      </c>
      <c r="F1007" t="s">
        <v>76</v>
      </c>
      <c r="G1007" s="1"/>
      <c r="H1007" s="1"/>
      <c r="I1007" s="1"/>
      <c r="J1007" s="1"/>
      <c r="K1007" s="1"/>
      <c r="L1007" s="1">
        <v>4</v>
      </c>
      <c r="M1007" s="1">
        <f>'Cuadro de Precios'!H22</f>
        <v>0</v>
      </c>
      <c r="N1007" s="1">
        <f t="shared" si="15"/>
        <v>0</v>
      </c>
      <c r="O1007" s="1">
        <f t="shared" si="16"/>
        <v>0</v>
      </c>
      <c r="P1007" s="1">
        <v>4</v>
      </c>
      <c r="Q1007" s="1">
        <f>'Cuadro de Precios'!I22</f>
        <v>0</v>
      </c>
      <c r="R1007" s="1">
        <f t="shared" si="13"/>
        <v>0</v>
      </c>
      <c r="S1007" s="1">
        <f t="shared" si="17"/>
        <v>0</v>
      </c>
      <c r="T1007" s="1">
        <f t="shared" si="18"/>
        <v>0</v>
      </c>
      <c r="U1007" s="1">
        <f t="shared" si="14"/>
        <v>0</v>
      </c>
    </row>
    <row r="1008" spans="1:21" ht="12.75" outlineLevel="2" x14ac:dyDescent="0.2">
      <c r="A1008" t="s">
        <v>2161</v>
      </c>
      <c r="B1008" t="s">
        <v>17</v>
      </c>
      <c r="C1008" t="s">
        <v>2162</v>
      </c>
      <c r="D1008" t="s">
        <v>78</v>
      </c>
      <c r="E1008" t="s">
        <v>30</v>
      </c>
      <c r="F1008" t="s">
        <v>79</v>
      </c>
      <c r="G1008" s="1"/>
      <c r="H1008" s="1"/>
      <c r="I1008" s="1"/>
      <c r="J1008" s="1"/>
      <c r="K1008" s="1"/>
      <c r="L1008" s="1">
        <v>2</v>
      </c>
      <c r="M1008" s="1">
        <f>'Cuadro de Precios'!H23</f>
        <v>0</v>
      </c>
      <c r="N1008" s="1">
        <f t="shared" si="15"/>
        <v>0</v>
      </c>
      <c r="O1008" s="1">
        <f t="shared" si="16"/>
        <v>0</v>
      </c>
      <c r="P1008" s="1">
        <v>2</v>
      </c>
      <c r="Q1008" s="1">
        <f>'Cuadro de Precios'!I23</f>
        <v>0</v>
      </c>
      <c r="R1008" s="1">
        <f t="shared" si="13"/>
        <v>0</v>
      </c>
      <c r="S1008" s="1">
        <f t="shared" si="17"/>
        <v>0</v>
      </c>
      <c r="T1008" s="1">
        <f t="shared" si="18"/>
        <v>0</v>
      </c>
      <c r="U1008" s="1">
        <f t="shared" si="14"/>
        <v>0</v>
      </c>
    </row>
    <row r="1009" spans="1:21" ht="12.75" outlineLevel="2" x14ac:dyDescent="0.2">
      <c r="A1009" t="s">
        <v>2163</v>
      </c>
      <c r="B1009" t="s">
        <v>17</v>
      </c>
      <c r="C1009" t="s">
        <v>2164</v>
      </c>
      <c r="D1009" t="s">
        <v>81</v>
      </c>
      <c r="E1009" t="s">
        <v>30</v>
      </c>
      <c r="F1009" t="s">
        <v>82</v>
      </c>
      <c r="G1009" s="1"/>
      <c r="H1009" s="1"/>
      <c r="I1009" s="1"/>
      <c r="J1009" s="1"/>
      <c r="K1009" s="1"/>
      <c r="L1009" s="1">
        <v>1</v>
      </c>
      <c r="M1009" s="1">
        <f>'Cuadro de Precios'!H24</f>
        <v>0</v>
      </c>
      <c r="N1009" s="1">
        <f t="shared" si="15"/>
        <v>0</v>
      </c>
      <c r="O1009" s="1">
        <f t="shared" si="16"/>
        <v>0</v>
      </c>
      <c r="P1009" s="1">
        <v>1</v>
      </c>
      <c r="Q1009" s="1">
        <f>'Cuadro de Precios'!I24</f>
        <v>0</v>
      </c>
      <c r="R1009" s="1">
        <f t="shared" si="13"/>
        <v>0</v>
      </c>
      <c r="S1009" s="1">
        <f t="shared" si="17"/>
        <v>0</v>
      </c>
      <c r="T1009" s="1">
        <f t="shared" si="18"/>
        <v>0</v>
      </c>
      <c r="U1009" s="1">
        <f t="shared" si="14"/>
        <v>0</v>
      </c>
    </row>
    <row r="1010" spans="1:21" ht="12.75" outlineLevel="2" x14ac:dyDescent="0.2">
      <c r="A1010" t="s">
        <v>2165</v>
      </c>
      <c r="B1010" t="s">
        <v>17</v>
      </c>
      <c r="C1010" t="s">
        <v>2166</v>
      </c>
      <c r="D1010" t="s">
        <v>84</v>
      </c>
      <c r="E1010" t="s">
        <v>30</v>
      </c>
      <c r="F1010" t="s">
        <v>85</v>
      </c>
      <c r="G1010" s="1"/>
      <c r="H1010" s="1"/>
      <c r="I1010" s="1"/>
      <c r="J1010" s="1"/>
      <c r="K1010" s="1"/>
      <c r="L1010" s="1">
        <v>10</v>
      </c>
      <c r="M1010" s="1">
        <f>'Cuadro de Precios'!H25</f>
        <v>0</v>
      </c>
      <c r="N1010" s="1">
        <f t="shared" si="15"/>
        <v>0</v>
      </c>
      <c r="O1010" s="1">
        <f t="shared" si="16"/>
        <v>0</v>
      </c>
      <c r="P1010" s="1">
        <v>10</v>
      </c>
      <c r="Q1010" s="1">
        <f>'Cuadro de Precios'!I25</f>
        <v>0</v>
      </c>
      <c r="R1010" s="1">
        <f t="shared" si="13"/>
        <v>0</v>
      </c>
      <c r="S1010" s="1">
        <f t="shared" si="17"/>
        <v>0</v>
      </c>
      <c r="T1010" s="1">
        <f t="shared" si="18"/>
        <v>0</v>
      </c>
      <c r="U1010" s="1">
        <f t="shared" si="14"/>
        <v>0</v>
      </c>
    </row>
    <row r="1011" spans="1:21" ht="12.75" outlineLevel="2" x14ac:dyDescent="0.2">
      <c r="A1011" t="s">
        <v>2167</v>
      </c>
      <c r="B1011" t="s">
        <v>17</v>
      </c>
      <c r="C1011" t="s">
        <v>2168</v>
      </c>
      <c r="D1011" t="s">
        <v>87</v>
      </c>
      <c r="E1011" t="s">
        <v>30</v>
      </c>
      <c r="F1011" t="s">
        <v>88</v>
      </c>
      <c r="G1011" s="1"/>
      <c r="H1011" s="1"/>
      <c r="I1011" s="1"/>
      <c r="J1011" s="1"/>
      <c r="K1011" s="1"/>
      <c r="L1011" s="1">
        <v>1</v>
      </c>
      <c r="M1011" s="1">
        <f>'Cuadro de Precios'!H26</f>
        <v>0</v>
      </c>
      <c r="N1011" s="1">
        <f t="shared" si="15"/>
        <v>0</v>
      </c>
      <c r="O1011" s="1">
        <f t="shared" si="16"/>
        <v>0</v>
      </c>
      <c r="P1011" s="1">
        <v>1</v>
      </c>
      <c r="Q1011" s="1">
        <f>'Cuadro de Precios'!I26</f>
        <v>0</v>
      </c>
      <c r="R1011" s="1">
        <f t="shared" si="13"/>
        <v>0</v>
      </c>
      <c r="S1011" s="1">
        <f t="shared" si="17"/>
        <v>0</v>
      </c>
      <c r="T1011" s="1">
        <f t="shared" si="18"/>
        <v>0</v>
      </c>
      <c r="U1011" s="1">
        <f t="shared" si="14"/>
        <v>0</v>
      </c>
    </row>
    <row r="1012" spans="1:21" ht="12.75" outlineLevel="2" x14ac:dyDescent="0.2">
      <c r="A1012" t="s">
        <v>2169</v>
      </c>
      <c r="B1012" t="s">
        <v>17</v>
      </c>
      <c r="C1012" t="s">
        <v>2170</v>
      </c>
      <c r="D1012" t="s">
        <v>90</v>
      </c>
      <c r="E1012" t="s">
        <v>30</v>
      </c>
      <c r="F1012" t="s">
        <v>91</v>
      </c>
      <c r="G1012" s="1"/>
      <c r="H1012" s="1"/>
      <c r="I1012" s="1"/>
      <c r="J1012" s="1"/>
      <c r="K1012" s="1"/>
      <c r="L1012" s="1">
        <v>2</v>
      </c>
      <c r="M1012" s="1">
        <f>'Cuadro de Precios'!H27</f>
        <v>0</v>
      </c>
      <c r="N1012" s="1">
        <f t="shared" si="15"/>
        <v>0</v>
      </c>
      <c r="O1012" s="1">
        <f t="shared" si="16"/>
        <v>0</v>
      </c>
      <c r="P1012" s="1">
        <v>2</v>
      </c>
      <c r="Q1012" s="1">
        <f>'Cuadro de Precios'!I27</f>
        <v>0</v>
      </c>
      <c r="R1012" s="1">
        <f t="shared" si="13"/>
        <v>0</v>
      </c>
      <c r="S1012" s="1">
        <f t="shared" si="17"/>
        <v>0</v>
      </c>
      <c r="T1012" s="1">
        <f t="shared" si="18"/>
        <v>0</v>
      </c>
      <c r="U1012" s="1">
        <f t="shared" si="14"/>
        <v>0</v>
      </c>
    </row>
    <row r="1013" spans="1:21" ht="12.75" outlineLevel="2" x14ac:dyDescent="0.2">
      <c r="A1013" t="s">
        <v>2171</v>
      </c>
      <c r="B1013" t="s">
        <v>17</v>
      </c>
      <c r="C1013" t="s">
        <v>2172</v>
      </c>
      <c r="D1013" t="s">
        <v>93</v>
      </c>
      <c r="E1013" t="s">
        <v>30</v>
      </c>
      <c r="F1013" t="s">
        <v>94</v>
      </c>
      <c r="G1013" s="1"/>
      <c r="H1013" s="1"/>
      <c r="I1013" s="1"/>
      <c r="J1013" s="1"/>
      <c r="K1013" s="1"/>
      <c r="L1013" s="1">
        <v>1</v>
      </c>
      <c r="M1013" s="1">
        <f>'Cuadro de Precios'!H28</f>
        <v>0</v>
      </c>
      <c r="N1013" s="1">
        <f t="shared" si="15"/>
        <v>0</v>
      </c>
      <c r="O1013" s="1">
        <f t="shared" si="16"/>
        <v>0</v>
      </c>
      <c r="P1013" s="1">
        <v>1</v>
      </c>
      <c r="Q1013" s="1">
        <f>'Cuadro de Precios'!I28</f>
        <v>0</v>
      </c>
      <c r="R1013" s="1">
        <f t="shared" si="13"/>
        <v>0</v>
      </c>
      <c r="S1013" s="1">
        <f t="shared" si="17"/>
        <v>0</v>
      </c>
      <c r="T1013" s="1">
        <f t="shared" si="18"/>
        <v>0</v>
      </c>
      <c r="U1013" s="1">
        <f t="shared" si="14"/>
        <v>0</v>
      </c>
    </row>
    <row r="1014" spans="1:21" ht="12.75" outlineLevel="2" x14ac:dyDescent="0.2">
      <c r="A1014" t="s">
        <v>2173</v>
      </c>
      <c r="B1014" t="s">
        <v>17</v>
      </c>
      <c r="C1014" t="s">
        <v>2174</v>
      </c>
      <c r="D1014" t="s">
        <v>96</v>
      </c>
      <c r="E1014" t="s">
        <v>30</v>
      </c>
      <c r="F1014" t="s">
        <v>97</v>
      </c>
      <c r="G1014" s="1"/>
      <c r="H1014" s="1"/>
      <c r="I1014" s="1"/>
      <c r="J1014" s="1"/>
      <c r="K1014" s="1"/>
      <c r="L1014" s="1">
        <v>1</v>
      </c>
      <c r="M1014" s="1">
        <f>'Cuadro de Precios'!H29</f>
        <v>0</v>
      </c>
      <c r="N1014" s="1">
        <f t="shared" si="15"/>
        <v>0</v>
      </c>
      <c r="O1014" s="1">
        <f t="shared" si="16"/>
        <v>0</v>
      </c>
      <c r="P1014" s="1">
        <v>1</v>
      </c>
      <c r="Q1014" s="1">
        <f>'Cuadro de Precios'!I29</f>
        <v>0</v>
      </c>
      <c r="R1014" s="1">
        <f t="shared" si="13"/>
        <v>0</v>
      </c>
      <c r="S1014" s="1">
        <f t="shared" si="17"/>
        <v>0</v>
      </c>
      <c r="T1014" s="1">
        <f t="shared" si="18"/>
        <v>0</v>
      </c>
      <c r="U1014" s="1">
        <f t="shared" si="14"/>
        <v>0</v>
      </c>
    </row>
    <row r="1015" spans="1:21" ht="12.75" outlineLevel="2" x14ac:dyDescent="0.2">
      <c r="A1015" t="s">
        <v>2175</v>
      </c>
      <c r="B1015" t="s">
        <v>17</v>
      </c>
      <c r="C1015" t="s">
        <v>2176</v>
      </c>
      <c r="D1015" t="s">
        <v>99</v>
      </c>
      <c r="E1015" t="s">
        <v>30</v>
      </c>
      <c r="F1015" t="s">
        <v>100</v>
      </c>
      <c r="G1015" s="1"/>
      <c r="H1015" s="1"/>
      <c r="I1015" s="1"/>
      <c r="J1015" s="1"/>
      <c r="K1015" s="1"/>
      <c r="L1015" s="1">
        <v>1</v>
      </c>
      <c r="M1015" s="1">
        <f>'Cuadro de Precios'!H30</f>
        <v>0</v>
      </c>
      <c r="N1015" s="1">
        <f t="shared" si="15"/>
        <v>0</v>
      </c>
      <c r="O1015" s="1">
        <f t="shared" si="16"/>
        <v>0</v>
      </c>
      <c r="P1015" s="1">
        <v>1</v>
      </c>
      <c r="Q1015" s="1">
        <f>'Cuadro de Precios'!I30</f>
        <v>0</v>
      </c>
      <c r="R1015" s="1">
        <f t="shared" si="13"/>
        <v>0</v>
      </c>
      <c r="S1015" s="1">
        <f t="shared" si="17"/>
        <v>0</v>
      </c>
      <c r="T1015" s="1">
        <f t="shared" si="18"/>
        <v>0</v>
      </c>
      <c r="U1015" s="1">
        <f t="shared" si="14"/>
        <v>0</v>
      </c>
    </row>
    <row r="1016" spans="1:21" ht="12.75" outlineLevel="2" x14ac:dyDescent="0.2">
      <c r="A1016" t="s">
        <v>2177</v>
      </c>
      <c r="B1016" t="s">
        <v>17</v>
      </c>
      <c r="C1016" t="s">
        <v>2178</v>
      </c>
      <c r="D1016" t="s">
        <v>102</v>
      </c>
      <c r="E1016" t="s">
        <v>30</v>
      </c>
      <c r="F1016" t="s">
        <v>103</v>
      </c>
      <c r="G1016" s="1"/>
      <c r="H1016" s="1"/>
      <c r="I1016" s="1"/>
      <c r="J1016" s="1"/>
      <c r="K1016" s="1"/>
      <c r="L1016" s="1">
        <v>4</v>
      </c>
      <c r="M1016" s="1">
        <f>'Cuadro de Precios'!H31</f>
        <v>0</v>
      </c>
      <c r="N1016" s="1">
        <f t="shared" si="15"/>
        <v>0</v>
      </c>
      <c r="O1016" s="1">
        <f t="shared" si="16"/>
        <v>0</v>
      </c>
      <c r="P1016" s="1">
        <v>4</v>
      </c>
      <c r="Q1016" s="1">
        <f>'Cuadro de Precios'!I31</f>
        <v>0</v>
      </c>
      <c r="R1016" s="1">
        <f t="shared" si="13"/>
        <v>0</v>
      </c>
      <c r="S1016" s="1">
        <f t="shared" si="17"/>
        <v>0</v>
      </c>
      <c r="T1016" s="1">
        <f t="shared" si="18"/>
        <v>0</v>
      </c>
      <c r="U1016" s="1">
        <f t="shared" si="14"/>
        <v>0</v>
      </c>
    </row>
    <row r="1017" spans="1:21" ht="12.75" outlineLevel="2" x14ac:dyDescent="0.2">
      <c r="A1017" t="s">
        <v>2179</v>
      </c>
      <c r="B1017" t="s">
        <v>310</v>
      </c>
      <c r="F1017" t="str">
        <f>CONCATENATE("Total ",C993," - ",F993)</f>
        <v>Total 11.01 - INSTALACIONES DE BIENESTAR</v>
      </c>
      <c r="G1017" s="1"/>
      <c r="H1017" s="1"/>
      <c r="I1017" s="1"/>
      <c r="J1017" s="1"/>
      <c r="K1017" s="1"/>
      <c r="L1017" s="1"/>
      <c r="M1017" s="1"/>
      <c r="N1017" s="1"/>
      <c r="O1017" s="1">
        <f>SUM(N993:N1017)</f>
        <v>0</v>
      </c>
      <c r="P1017" s="1"/>
      <c r="Q1017" s="1"/>
      <c r="R1017" s="1"/>
      <c r="S1017" s="1"/>
      <c r="T1017" s="1"/>
      <c r="U1017" s="1"/>
    </row>
    <row r="1018" spans="1:21" ht="12.75" outlineLevel="2" x14ac:dyDescent="0.2">
      <c r="A1018" t="s">
        <v>2180</v>
      </c>
      <c r="G1018" s="1"/>
      <c r="H1018" s="1"/>
      <c r="I1018" s="1"/>
      <c r="J1018" s="1"/>
      <c r="K1018" s="1"/>
      <c r="L1018" s="1"/>
      <c r="M1018" s="1"/>
      <c r="N1018" s="1"/>
      <c r="O1018" s="1"/>
      <c r="P1018" s="1"/>
      <c r="Q1018" s="1"/>
      <c r="R1018" s="1"/>
      <c r="S1018" s="1"/>
      <c r="T1018" s="1"/>
      <c r="U1018" s="1"/>
    </row>
    <row r="1019" spans="1:21" ht="12.75" outlineLevel="1" x14ac:dyDescent="0.2">
      <c r="A1019" t="s">
        <v>2181</v>
      </c>
      <c r="B1019" t="s">
        <v>1626</v>
      </c>
      <c r="C1019" t="s">
        <v>2182</v>
      </c>
      <c r="D1019" t="s">
        <v>2183</v>
      </c>
      <c r="F1019" t="s">
        <v>2184</v>
      </c>
      <c r="G1019" s="1"/>
      <c r="H1019" s="1"/>
      <c r="I1019" s="1"/>
      <c r="J1019" s="1"/>
      <c r="K1019" s="1"/>
      <c r="L1019" s="1"/>
      <c r="M1019" s="1"/>
      <c r="N1019" s="1"/>
      <c r="O1019" s="1">
        <f>O1039</f>
        <v>0</v>
      </c>
      <c r="P1019" s="1">
        <v>1</v>
      </c>
      <c r="Q1019" s="1">
        <v>0</v>
      </c>
      <c r="R1019" s="1">
        <f>PRODUCT(P1019:Q1019)</f>
        <v>0</v>
      </c>
      <c r="S1019" s="1"/>
      <c r="T1019" s="1"/>
      <c r="U1019" s="1">
        <f>(O1019-R1019)</f>
        <v>0</v>
      </c>
    </row>
    <row r="1020" spans="1:21" ht="12.75" outlineLevel="2" x14ac:dyDescent="0.2">
      <c r="A1020" t="s">
        <v>2185</v>
      </c>
      <c r="B1020" t="s">
        <v>959</v>
      </c>
      <c r="C1020" t="s">
        <v>2186</v>
      </c>
      <c r="D1020" t="s">
        <v>1149</v>
      </c>
      <c r="E1020" t="s">
        <v>35</v>
      </c>
      <c r="F1020" t="s">
        <v>1150</v>
      </c>
      <c r="G1020" s="1"/>
      <c r="H1020" s="1"/>
      <c r="I1020" s="1"/>
      <c r="J1020" s="1"/>
      <c r="K1020" s="1"/>
      <c r="L1020" s="1">
        <f>K1028</f>
        <v>148</v>
      </c>
      <c r="M1020" s="1">
        <f>'Cuadro de Precios'!H356</f>
        <v>0</v>
      </c>
      <c r="N1020" s="1">
        <f>(L1020*M1020)</f>
        <v>0</v>
      </c>
      <c r="O1020" s="1">
        <f>N1020</f>
        <v>0</v>
      </c>
      <c r="P1020" s="1">
        <v>148</v>
      </c>
      <c r="Q1020" s="1">
        <f>'Cuadro de Precios'!I356</f>
        <v>0</v>
      </c>
      <c r="R1020" s="1">
        <f>PRODUCT(P1020:Q1020)</f>
        <v>0</v>
      </c>
      <c r="S1020" s="1">
        <f>(L1020-P1020)</f>
        <v>0</v>
      </c>
      <c r="T1020" s="1">
        <f>(M1020-Q1020)</f>
        <v>0</v>
      </c>
      <c r="U1020" s="1">
        <f>(O1020-R1020)</f>
        <v>0</v>
      </c>
    </row>
    <row r="1021" spans="1:21" ht="12.75" outlineLevel="3" x14ac:dyDescent="0.2">
      <c r="A1021" t="s">
        <v>2187</v>
      </c>
      <c r="B1021" t="s">
        <v>1631</v>
      </c>
      <c r="F1021" t="s">
        <v>1151</v>
      </c>
      <c r="G1021" s="1"/>
      <c r="H1021" s="1"/>
      <c r="I1021" s="1"/>
      <c r="J1021" s="1"/>
      <c r="K1021" s="1"/>
      <c r="L1021" s="1"/>
      <c r="M1021" s="1"/>
      <c r="N1021" s="1"/>
      <c r="O1021" s="1"/>
      <c r="P1021" s="1"/>
      <c r="Q1021" s="1"/>
      <c r="R1021" s="1"/>
      <c r="S1021" s="1"/>
      <c r="T1021" s="1"/>
      <c r="U1021" s="1"/>
    </row>
    <row r="1022" spans="1:21" ht="12.75" outlineLevel="4" x14ac:dyDescent="0.2">
      <c r="A1022" t="s">
        <v>2188</v>
      </c>
      <c r="G1022" s="1">
        <v>1</v>
      </c>
      <c r="H1022" s="1">
        <v>28</v>
      </c>
      <c r="I1022" s="1"/>
      <c r="J1022" s="1"/>
      <c r="K1022" s="1">
        <f>PRODUCT(G1022:J1022)</f>
        <v>28</v>
      </c>
      <c r="L1022" s="1"/>
      <c r="M1022" s="1"/>
      <c r="N1022" s="1"/>
      <c r="O1022" s="1"/>
      <c r="P1022" s="1"/>
      <c r="Q1022" s="1"/>
      <c r="R1022" s="1"/>
      <c r="S1022" s="1"/>
      <c r="T1022" s="1"/>
      <c r="U1022" s="1"/>
    </row>
    <row r="1023" spans="1:21" ht="12.75" outlineLevel="4" x14ac:dyDescent="0.2">
      <c r="A1023" t="s">
        <v>2189</v>
      </c>
      <c r="G1023" s="1">
        <v>1</v>
      </c>
      <c r="H1023" s="1">
        <v>20</v>
      </c>
      <c r="I1023" s="1"/>
      <c r="J1023" s="1"/>
      <c r="K1023" s="1">
        <f>PRODUCT(G1023:J1023)</f>
        <v>20</v>
      </c>
      <c r="L1023" s="1"/>
      <c r="M1023" s="1"/>
      <c r="N1023" s="1"/>
      <c r="O1023" s="1"/>
      <c r="P1023" s="1"/>
      <c r="Q1023" s="1"/>
      <c r="R1023" s="1"/>
      <c r="S1023" s="1"/>
      <c r="T1023" s="1"/>
      <c r="U1023" s="1"/>
    </row>
    <row r="1024" spans="1:21" ht="12.75" outlineLevel="4" x14ac:dyDescent="0.2">
      <c r="A1024" t="s">
        <v>2190</v>
      </c>
      <c r="G1024" s="1">
        <v>1</v>
      </c>
      <c r="H1024" s="1">
        <v>59</v>
      </c>
      <c r="I1024" s="1"/>
      <c r="J1024" s="1"/>
      <c r="K1024" s="1">
        <f>PRODUCT(G1024:J1024)</f>
        <v>59</v>
      </c>
      <c r="L1024" s="1"/>
      <c r="M1024" s="1"/>
      <c r="N1024" s="1"/>
      <c r="O1024" s="1"/>
      <c r="P1024" s="1"/>
      <c r="Q1024" s="1"/>
      <c r="R1024" s="1"/>
      <c r="S1024" s="1"/>
      <c r="T1024" s="1"/>
      <c r="U1024" s="1"/>
    </row>
    <row r="1025" spans="1:21" ht="12.75" outlineLevel="4" x14ac:dyDescent="0.2">
      <c r="A1025" t="s">
        <v>2191</v>
      </c>
      <c r="G1025" s="1">
        <v>1</v>
      </c>
      <c r="H1025" s="1">
        <v>8</v>
      </c>
      <c r="I1025" s="1"/>
      <c r="J1025" s="1"/>
      <c r="K1025" s="1">
        <f>PRODUCT(G1025:J1025)</f>
        <v>8</v>
      </c>
      <c r="L1025" s="1"/>
      <c r="M1025" s="1"/>
      <c r="N1025" s="1"/>
      <c r="O1025" s="1"/>
      <c r="P1025" s="1"/>
      <c r="Q1025" s="1"/>
      <c r="R1025" s="1"/>
      <c r="S1025" s="1"/>
      <c r="T1025" s="1"/>
      <c r="U1025" s="1"/>
    </row>
    <row r="1026" spans="1:21" ht="12.75" outlineLevel="4" x14ac:dyDescent="0.2">
      <c r="A1026" t="s">
        <v>2192</v>
      </c>
      <c r="G1026" s="1">
        <v>1</v>
      </c>
      <c r="H1026" s="1">
        <v>33</v>
      </c>
      <c r="I1026" s="1"/>
      <c r="J1026" s="1"/>
      <c r="K1026" s="1">
        <f>PRODUCT(G1026:J1026)</f>
        <v>33</v>
      </c>
      <c r="L1026" s="1"/>
      <c r="M1026" s="1"/>
      <c r="N1026" s="1"/>
      <c r="O1026" s="1"/>
      <c r="P1026" s="1"/>
      <c r="Q1026" s="1"/>
      <c r="R1026" s="1"/>
      <c r="S1026" s="1"/>
      <c r="T1026" s="1"/>
      <c r="U1026" s="1"/>
    </row>
    <row r="1027" spans="1:21" ht="12.75" outlineLevel="4" x14ac:dyDescent="0.2">
      <c r="A1027" t="s">
        <v>2193</v>
      </c>
      <c r="B1027" t="s">
        <v>439</v>
      </c>
      <c r="G1027" s="1"/>
      <c r="H1027" s="1"/>
      <c r="I1027" s="1"/>
      <c r="J1027" s="1"/>
      <c r="K1027" s="1"/>
      <c r="L1027" s="1">
        <f>SUM(K1022:K1026)</f>
        <v>148</v>
      </c>
      <c r="M1027" s="1"/>
      <c r="N1027" s="1"/>
      <c r="O1027" s="1"/>
      <c r="P1027" s="1"/>
      <c r="Q1027" s="1"/>
      <c r="R1027" s="1"/>
      <c r="S1027" s="1"/>
      <c r="T1027" s="1"/>
      <c r="U1027" s="1"/>
    </row>
    <row r="1028" spans="1:21" ht="12.75" outlineLevel="4" x14ac:dyDescent="0.2">
      <c r="A1028" t="s">
        <v>2194</v>
      </c>
      <c r="B1028" t="s">
        <v>1632</v>
      </c>
      <c r="F1028" t="s">
        <v>1633</v>
      </c>
      <c r="G1028" s="1"/>
      <c r="H1028" s="1"/>
      <c r="I1028" s="1"/>
      <c r="J1028" s="1"/>
      <c r="K1028" s="1">
        <f>SUM(K1022:K1027)</f>
        <v>148</v>
      </c>
      <c r="L1028" s="1"/>
      <c r="M1028" s="1"/>
      <c r="N1028" s="1"/>
      <c r="O1028" s="1"/>
      <c r="P1028" s="1"/>
      <c r="Q1028" s="1"/>
      <c r="R1028" s="1"/>
      <c r="S1028" s="1"/>
      <c r="T1028" s="1"/>
      <c r="U1028" s="1"/>
    </row>
    <row r="1029" spans="1:21" ht="12.75" outlineLevel="4" x14ac:dyDescent="0.2">
      <c r="A1029" t="s">
        <v>2195</v>
      </c>
      <c r="G1029" s="1"/>
      <c r="H1029" s="1"/>
      <c r="I1029" s="1"/>
      <c r="J1029" s="1"/>
      <c r="K1029" s="1"/>
      <c r="L1029" s="1"/>
      <c r="M1029" s="1"/>
      <c r="N1029" s="1"/>
      <c r="O1029" s="1"/>
      <c r="P1029" s="1"/>
      <c r="Q1029" s="1"/>
      <c r="R1029" s="1"/>
      <c r="S1029" s="1"/>
      <c r="T1029" s="1"/>
      <c r="U1029" s="1"/>
    </row>
    <row r="1030" spans="1:21" ht="12.75" outlineLevel="2" x14ac:dyDescent="0.2">
      <c r="A1030" t="s">
        <v>2196</v>
      </c>
      <c r="B1030" t="s">
        <v>17</v>
      </c>
      <c r="C1030" t="s">
        <v>2197</v>
      </c>
      <c r="D1030" t="s">
        <v>108</v>
      </c>
      <c r="E1030" t="s">
        <v>35</v>
      </c>
      <c r="F1030" t="s">
        <v>109</v>
      </c>
      <c r="G1030" s="1"/>
      <c r="H1030" s="1"/>
      <c r="I1030" s="1"/>
      <c r="J1030" s="1"/>
      <c r="K1030" s="1"/>
      <c r="L1030" s="1">
        <v>14</v>
      </c>
      <c r="M1030" s="1">
        <f>'Cuadro de Precios'!H33</f>
        <v>0</v>
      </c>
      <c r="N1030" s="1">
        <f t="shared" ref="N1030:N1038" si="19">(L1030*M1030)</f>
        <v>0</v>
      </c>
      <c r="O1030" s="1">
        <f t="shared" ref="O1030:O1038" si="20">N1030</f>
        <v>0</v>
      </c>
      <c r="P1030" s="1">
        <v>14</v>
      </c>
      <c r="Q1030" s="1">
        <f>'Cuadro de Precios'!I33</f>
        <v>0</v>
      </c>
      <c r="R1030" s="1">
        <f t="shared" ref="R1030:R1038" si="21">PRODUCT(P1030:Q1030)</f>
        <v>0</v>
      </c>
      <c r="S1030" s="1">
        <f t="shared" ref="S1030:S1038" si="22">(L1030-P1030)</f>
        <v>0</v>
      </c>
      <c r="T1030" s="1">
        <f t="shared" ref="T1030:T1038" si="23">(M1030-Q1030)</f>
        <v>0</v>
      </c>
      <c r="U1030" s="1">
        <f t="shared" ref="U1030:U1038" si="24">(O1030-R1030)</f>
        <v>0</v>
      </c>
    </row>
    <row r="1031" spans="1:21" ht="12.75" outlineLevel="2" x14ac:dyDescent="0.2">
      <c r="A1031" t="s">
        <v>2198</v>
      </c>
      <c r="B1031" t="s">
        <v>17</v>
      </c>
      <c r="C1031" t="s">
        <v>2199</v>
      </c>
      <c r="D1031" t="s">
        <v>111</v>
      </c>
      <c r="E1031" t="s">
        <v>30</v>
      </c>
      <c r="F1031" t="s">
        <v>112</v>
      </c>
      <c r="G1031" s="1"/>
      <c r="H1031" s="1"/>
      <c r="I1031" s="1"/>
      <c r="J1031" s="1"/>
      <c r="K1031" s="1"/>
      <c r="L1031" s="1">
        <v>25</v>
      </c>
      <c r="M1031" s="1">
        <f>'Cuadro de Precios'!H34</f>
        <v>0</v>
      </c>
      <c r="N1031" s="1">
        <f t="shared" si="19"/>
        <v>0</v>
      </c>
      <c r="O1031" s="1">
        <f t="shared" si="20"/>
        <v>0</v>
      </c>
      <c r="P1031" s="1">
        <v>25</v>
      </c>
      <c r="Q1031" s="1">
        <f>'Cuadro de Precios'!I34</f>
        <v>0</v>
      </c>
      <c r="R1031" s="1">
        <f t="shared" si="21"/>
        <v>0</v>
      </c>
      <c r="S1031" s="1">
        <f t="shared" si="22"/>
        <v>0</v>
      </c>
      <c r="T1031" s="1">
        <f t="shared" si="23"/>
        <v>0</v>
      </c>
      <c r="U1031" s="1">
        <f t="shared" si="24"/>
        <v>0</v>
      </c>
    </row>
    <row r="1032" spans="1:21" ht="12.75" outlineLevel="2" x14ac:dyDescent="0.2">
      <c r="A1032" t="s">
        <v>2200</v>
      </c>
      <c r="B1032" t="s">
        <v>17</v>
      </c>
      <c r="C1032" t="s">
        <v>2201</v>
      </c>
      <c r="D1032" t="s">
        <v>114</v>
      </c>
      <c r="E1032" t="s">
        <v>30</v>
      </c>
      <c r="F1032" t="s">
        <v>115</v>
      </c>
      <c r="G1032" s="1"/>
      <c r="H1032" s="1"/>
      <c r="I1032" s="1"/>
      <c r="J1032" s="1"/>
      <c r="K1032" s="1"/>
      <c r="L1032" s="1">
        <v>6</v>
      </c>
      <c r="M1032" s="1">
        <f>'Cuadro de Precios'!H35</f>
        <v>0</v>
      </c>
      <c r="N1032" s="1">
        <f t="shared" si="19"/>
        <v>0</v>
      </c>
      <c r="O1032" s="1">
        <f t="shared" si="20"/>
        <v>0</v>
      </c>
      <c r="P1032" s="1">
        <v>6</v>
      </c>
      <c r="Q1032" s="1">
        <f>'Cuadro de Precios'!I35</f>
        <v>0</v>
      </c>
      <c r="R1032" s="1">
        <f t="shared" si="21"/>
        <v>0</v>
      </c>
      <c r="S1032" s="1">
        <f t="shared" si="22"/>
        <v>0</v>
      </c>
      <c r="T1032" s="1">
        <f t="shared" si="23"/>
        <v>0</v>
      </c>
      <c r="U1032" s="1">
        <f t="shared" si="24"/>
        <v>0</v>
      </c>
    </row>
    <row r="1033" spans="1:21" ht="12.75" outlineLevel="2" x14ac:dyDescent="0.2">
      <c r="A1033" t="s">
        <v>2202</v>
      </c>
      <c r="B1033" t="s">
        <v>17</v>
      </c>
      <c r="C1033" t="s">
        <v>2203</v>
      </c>
      <c r="D1033" t="s">
        <v>117</v>
      </c>
      <c r="E1033" t="s">
        <v>30</v>
      </c>
      <c r="F1033" t="s">
        <v>118</v>
      </c>
      <c r="G1033" s="1"/>
      <c r="H1033" s="1"/>
      <c r="I1033" s="1"/>
      <c r="J1033" s="1"/>
      <c r="K1033" s="1"/>
      <c r="L1033" s="1">
        <v>1</v>
      </c>
      <c r="M1033" s="1">
        <f>'Cuadro de Precios'!H36</f>
        <v>0</v>
      </c>
      <c r="N1033" s="1">
        <f t="shared" si="19"/>
        <v>0</v>
      </c>
      <c r="O1033" s="1">
        <f t="shared" si="20"/>
        <v>0</v>
      </c>
      <c r="P1033" s="1">
        <v>1</v>
      </c>
      <c r="Q1033" s="1">
        <f>'Cuadro de Precios'!I36</f>
        <v>0</v>
      </c>
      <c r="R1033" s="1">
        <f t="shared" si="21"/>
        <v>0</v>
      </c>
      <c r="S1033" s="1">
        <f t="shared" si="22"/>
        <v>0</v>
      </c>
      <c r="T1033" s="1">
        <f t="shared" si="23"/>
        <v>0</v>
      </c>
      <c r="U1033" s="1">
        <f t="shared" si="24"/>
        <v>0</v>
      </c>
    </row>
    <row r="1034" spans="1:21" ht="12.75" outlineLevel="2" x14ac:dyDescent="0.2">
      <c r="A1034" t="s">
        <v>2204</v>
      </c>
      <c r="B1034" t="s">
        <v>17</v>
      </c>
      <c r="C1034" t="s">
        <v>2205</v>
      </c>
      <c r="D1034" t="s">
        <v>120</v>
      </c>
      <c r="E1034" t="s">
        <v>30</v>
      </c>
      <c r="F1034" t="s">
        <v>121</v>
      </c>
      <c r="G1034" s="1"/>
      <c r="H1034" s="1"/>
      <c r="I1034" s="1"/>
      <c r="J1034" s="1"/>
      <c r="K1034" s="1"/>
      <c r="L1034" s="1">
        <v>1</v>
      </c>
      <c r="M1034" s="1">
        <f>'Cuadro de Precios'!H37</f>
        <v>0</v>
      </c>
      <c r="N1034" s="1">
        <f t="shared" si="19"/>
        <v>0</v>
      </c>
      <c r="O1034" s="1">
        <f t="shared" si="20"/>
        <v>0</v>
      </c>
      <c r="P1034" s="1">
        <v>1</v>
      </c>
      <c r="Q1034" s="1">
        <f>'Cuadro de Precios'!I37</f>
        <v>0</v>
      </c>
      <c r="R1034" s="1">
        <f t="shared" si="21"/>
        <v>0</v>
      </c>
      <c r="S1034" s="1">
        <f t="shared" si="22"/>
        <v>0</v>
      </c>
      <c r="T1034" s="1">
        <f t="shared" si="23"/>
        <v>0</v>
      </c>
      <c r="U1034" s="1">
        <f t="shared" si="24"/>
        <v>0</v>
      </c>
    </row>
    <row r="1035" spans="1:21" ht="12.75" outlineLevel="2" x14ac:dyDescent="0.2">
      <c r="A1035" t="s">
        <v>2206</v>
      </c>
      <c r="B1035" t="s">
        <v>17</v>
      </c>
      <c r="C1035" t="s">
        <v>2207</v>
      </c>
      <c r="D1035" t="s">
        <v>123</v>
      </c>
      <c r="E1035" t="s">
        <v>30</v>
      </c>
      <c r="F1035" t="s">
        <v>124</v>
      </c>
      <c r="G1035" s="1"/>
      <c r="H1035" s="1"/>
      <c r="I1035" s="1"/>
      <c r="J1035" s="1"/>
      <c r="K1035" s="1"/>
      <c r="L1035" s="1">
        <v>2</v>
      </c>
      <c r="M1035" s="1">
        <f>'Cuadro de Precios'!H38</f>
        <v>0</v>
      </c>
      <c r="N1035" s="1">
        <f t="shared" si="19"/>
        <v>0</v>
      </c>
      <c r="O1035" s="1">
        <f t="shared" si="20"/>
        <v>0</v>
      </c>
      <c r="P1035" s="1">
        <v>2</v>
      </c>
      <c r="Q1035" s="1">
        <f>'Cuadro de Precios'!I38</f>
        <v>0</v>
      </c>
      <c r="R1035" s="1">
        <f t="shared" si="21"/>
        <v>0</v>
      </c>
      <c r="S1035" s="1">
        <f t="shared" si="22"/>
        <v>0</v>
      </c>
      <c r="T1035" s="1">
        <f t="shared" si="23"/>
        <v>0</v>
      </c>
      <c r="U1035" s="1">
        <f t="shared" si="24"/>
        <v>0</v>
      </c>
    </row>
    <row r="1036" spans="1:21" ht="12.75" outlineLevel="2" x14ac:dyDescent="0.2">
      <c r="A1036" t="s">
        <v>2208</v>
      </c>
      <c r="B1036" t="s">
        <v>17</v>
      </c>
      <c r="C1036" t="s">
        <v>2209</v>
      </c>
      <c r="D1036" t="s">
        <v>126</v>
      </c>
      <c r="E1036" t="s">
        <v>30</v>
      </c>
      <c r="F1036" t="s">
        <v>127</v>
      </c>
      <c r="G1036" s="1"/>
      <c r="H1036" s="1"/>
      <c r="I1036" s="1"/>
      <c r="J1036" s="1"/>
      <c r="K1036" s="1"/>
      <c r="L1036" s="1">
        <v>1</v>
      </c>
      <c r="M1036" s="1">
        <f>'Cuadro de Precios'!H39</f>
        <v>0</v>
      </c>
      <c r="N1036" s="1">
        <f t="shared" si="19"/>
        <v>0</v>
      </c>
      <c r="O1036" s="1">
        <f t="shared" si="20"/>
        <v>0</v>
      </c>
      <c r="P1036" s="1">
        <v>1</v>
      </c>
      <c r="Q1036" s="1">
        <f>'Cuadro de Precios'!I39</f>
        <v>0</v>
      </c>
      <c r="R1036" s="1">
        <f t="shared" si="21"/>
        <v>0</v>
      </c>
      <c r="S1036" s="1">
        <f t="shared" si="22"/>
        <v>0</v>
      </c>
      <c r="T1036" s="1">
        <f t="shared" si="23"/>
        <v>0</v>
      </c>
      <c r="U1036" s="1">
        <f t="shared" si="24"/>
        <v>0</v>
      </c>
    </row>
    <row r="1037" spans="1:21" ht="12.75" outlineLevel="2" x14ac:dyDescent="0.2">
      <c r="A1037" t="s">
        <v>2210</v>
      </c>
      <c r="B1037" t="s">
        <v>17</v>
      </c>
      <c r="C1037" t="s">
        <v>2211</v>
      </c>
      <c r="D1037" t="s">
        <v>129</v>
      </c>
      <c r="E1037" t="s">
        <v>30</v>
      </c>
      <c r="F1037" t="s">
        <v>130</v>
      </c>
      <c r="G1037" s="1"/>
      <c r="H1037" s="1"/>
      <c r="I1037" s="1"/>
      <c r="J1037" s="1"/>
      <c r="K1037" s="1"/>
      <c r="L1037" s="1">
        <v>3</v>
      </c>
      <c r="M1037" s="1">
        <f>'Cuadro de Precios'!H40</f>
        <v>0</v>
      </c>
      <c r="N1037" s="1">
        <f t="shared" si="19"/>
        <v>0</v>
      </c>
      <c r="O1037" s="1">
        <f t="shared" si="20"/>
        <v>0</v>
      </c>
      <c r="P1037" s="1">
        <v>3</v>
      </c>
      <c r="Q1037" s="1">
        <f>'Cuadro de Precios'!I40</f>
        <v>0</v>
      </c>
      <c r="R1037" s="1">
        <f t="shared" si="21"/>
        <v>0</v>
      </c>
      <c r="S1037" s="1">
        <f t="shared" si="22"/>
        <v>0</v>
      </c>
      <c r="T1037" s="1">
        <f t="shared" si="23"/>
        <v>0</v>
      </c>
      <c r="U1037" s="1">
        <f t="shared" si="24"/>
        <v>0</v>
      </c>
    </row>
    <row r="1038" spans="1:21" ht="12.75" outlineLevel="2" x14ac:dyDescent="0.2">
      <c r="A1038" t="s">
        <v>2212</v>
      </c>
      <c r="B1038" t="s">
        <v>17</v>
      </c>
      <c r="C1038" t="s">
        <v>2213</v>
      </c>
      <c r="D1038" t="s">
        <v>132</v>
      </c>
      <c r="E1038" t="s">
        <v>133</v>
      </c>
      <c r="F1038" t="s">
        <v>134</v>
      </c>
      <c r="G1038" s="1"/>
      <c r="H1038" s="1"/>
      <c r="I1038" s="1"/>
      <c r="J1038" s="1"/>
      <c r="K1038" s="1"/>
      <c r="L1038" s="1">
        <v>18</v>
      </c>
      <c r="M1038" s="1">
        <f>'Cuadro de Precios'!H41</f>
        <v>0</v>
      </c>
      <c r="N1038" s="1">
        <f t="shared" si="19"/>
        <v>0</v>
      </c>
      <c r="O1038" s="1">
        <f t="shared" si="20"/>
        <v>0</v>
      </c>
      <c r="P1038" s="1">
        <v>18</v>
      </c>
      <c r="Q1038" s="1">
        <f>'Cuadro de Precios'!I41</f>
        <v>0</v>
      </c>
      <c r="R1038" s="1">
        <f t="shared" si="21"/>
        <v>0</v>
      </c>
      <c r="S1038" s="1">
        <f t="shared" si="22"/>
        <v>0</v>
      </c>
      <c r="T1038" s="1">
        <f t="shared" si="23"/>
        <v>0</v>
      </c>
      <c r="U1038" s="1">
        <f t="shared" si="24"/>
        <v>0</v>
      </c>
    </row>
    <row r="1039" spans="1:21" ht="12.75" outlineLevel="2" x14ac:dyDescent="0.2">
      <c r="A1039" t="s">
        <v>2214</v>
      </c>
      <c r="B1039" t="s">
        <v>310</v>
      </c>
      <c r="F1039" t="str">
        <f>CONCATENATE("Total ",C1019," - ",F1019)</f>
        <v>Total 11.02 - PROTECCIONES COLECTIVAS</v>
      </c>
      <c r="G1039" s="1"/>
      <c r="H1039" s="1"/>
      <c r="I1039" s="1"/>
      <c r="J1039" s="1"/>
      <c r="K1039" s="1"/>
      <c r="L1039" s="1"/>
      <c r="M1039" s="1"/>
      <c r="N1039" s="1"/>
      <c r="O1039" s="1">
        <f>SUM(N1019:N1039)</f>
        <v>0</v>
      </c>
      <c r="P1039" s="1"/>
      <c r="Q1039" s="1"/>
      <c r="R1039" s="1"/>
      <c r="S1039" s="1"/>
      <c r="T1039" s="1"/>
      <c r="U1039" s="1"/>
    </row>
    <row r="1040" spans="1:21" ht="12.75" outlineLevel="2" x14ac:dyDescent="0.2">
      <c r="A1040" t="s">
        <v>2215</v>
      </c>
      <c r="G1040" s="1"/>
      <c r="H1040" s="1"/>
      <c r="I1040" s="1"/>
      <c r="J1040" s="1"/>
      <c r="K1040" s="1"/>
      <c r="L1040" s="1"/>
      <c r="M1040" s="1"/>
      <c r="N1040" s="1"/>
      <c r="O1040" s="1"/>
      <c r="P1040" s="1"/>
      <c r="Q1040" s="1"/>
      <c r="R1040" s="1"/>
      <c r="S1040" s="1"/>
      <c r="T1040" s="1"/>
      <c r="U1040" s="1"/>
    </row>
    <row r="1041" spans="1:21" ht="12.75" outlineLevel="1" x14ac:dyDescent="0.2">
      <c r="A1041" t="s">
        <v>2216</v>
      </c>
      <c r="B1041" t="s">
        <v>1626</v>
      </c>
      <c r="C1041" t="s">
        <v>2217</v>
      </c>
      <c r="D1041" t="s">
        <v>2218</v>
      </c>
      <c r="F1041" t="s">
        <v>2219</v>
      </c>
      <c r="G1041" s="1"/>
      <c r="H1041" s="1"/>
      <c r="I1041" s="1"/>
      <c r="J1041" s="1"/>
      <c r="K1041" s="1"/>
      <c r="L1041" s="1"/>
      <c r="M1041" s="1"/>
      <c r="N1041" s="1"/>
      <c r="O1041" s="1">
        <f>O1070</f>
        <v>0</v>
      </c>
      <c r="P1041" s="1">
        <v>1</v>
      </c>
      <c r="Q1041" s="1">
        <v>0</v>
      </c>
      <c r="R1041" s="1">
        <f t="shared" ref="R1041:R1069" si="25">PRODUCT(P1041:Q1041)</f>
        <v>0</v>
      </c>
      <c r="S1041" s="1"/>
      <c r="T1041" s="1"/>
      <c r="U1041" s="1">
        <f t="shared" ref="U1041:U1069" si="26">(O1041-R1041)</f>
        <v>0</v>
      </c>
    </row>
    <row r="1042" spans="1:21" ht="12.75" outlineLevel="2" x14ac:dyDescent="0.2">
      <c r="A1042" t="s">
        <v>2220</v>
      </c>
      <c r="B1042" t="s">
        <v>17</v>
      </c>
      <c r="C1042" t="s">
        <v>2221</v>
      </c>
      <c r="D1042" t="s">
        <v>136</v>
      </c>
      <c r="E1042" t="s">
        <v>30</v>
      </c>
      <c r="F1042" t="s">
        <v>137</v>
      </c>
      <c r="G1042" s="1"/>
      <c r="H1042" s="1"/>
      <c r="I1042" s="1"/>
      <c r="J1042" s="1"/>
      <c r="K1042" s="1"/>
      <c r="L1042" s="1">
        <v>17</v>
      </c>
      <c r="M1042" s="1">
        <f>'Cuadro de Precios'!H42</f>
        <v>0</v>
      </c>
      <c r="N1042" s="1">
        <f t="shared" ref="N1042:N1069" si="27">(L1042*M1042)</f>
        <v>0</v>
      </c>
      <c r="O1042" s="1">
        <f t="shared" ref="O1042:O1069" si="28">N1042</f>
        <v>0</v>
      </c>
      <c r="P1042" s="1">
        <v>17</v>
      </c>
      <c r="Q1042" s="1">
        <f>'Cuadro de Precios'!I42</f>
        <v>0</v>
      </c>
      <c r="R1042" s="1">
        <f t="shared" si="25"/>
        <v>0</v>
      </c>
      <c r="S1042" s="1">
        <f t="shared" ref="S1042:S1069" si="29">(L1042-P1042)</f>
        <v>0</v>
      </c>
      <c r="T1042" s="1">
        <f t="shared" ref="T1042:T1069" si="30">(M1042-Q1042)</f>
        <v>0</v>
      </c>
      <c r="U1042" s="1">
        <f t="shared" si="26"/>
        <v>0</v>
      </c>
    </row>
    <row r="1043" spans="1:21" ht="12.75" outlineLevel="2" x14ac:dyDescent="0.2">
      <c r="A1043" t="s">
        <v>2222</v>
      </c>
      <c r="B1043" t="s">
        <v>17</v>
      </c>
      <c r="C1043" t="s">
        <v>2223</v>
      </c>
      <c r="D1043" t="s">
        <v>139</v>
      </c>
      <c r="E1043" t="s">
        <v>30</v>
      </c>
      <c r="F1043" t="s">
        <v>140</v>
      </c>
      <c r="G1043" s="1"/>
      <c r="H1043" s="1"/>
      <c r="I1043" s="1"/>
      <c r="J1043" s="1"/>
      <c r="K1043" s="1"/>
      <c r="L1043" s="1">
        <v>2</v>
      </c>
      <c r="M1043" s="1">
        <f>'Cuadro de Precios'!H43</f>
        <v>0</v>
      </c>
      <c r="N1043" s="1">
        <f t="shared" si="27"/>
        <v>0</v>
      </c>
      <c r="O1043" s="1">
        <f t="shared" si="28"/>
        <v>0</v>
      </c>
      <c r="P1043" s="1">
        <v>2</v>
      </c>
      <c r="Q1043" s="1">
        <f>'Cuadro de Precios'!I43</f>
        <v>0</v>
      </c>
      <c r="R1043" s="1">
        <f t="shared" si="25"/>
        <v>0</v>
      </c>
      <c r="S1043" s="1">
        <f t="shared" si="29"/>
        <v>0</v>
      </c>
      <c r="T1043" s="1">
        <f t="shared" si="30"/>
        <v>0</v>
      </c>
      <c r="U1043" s="1">
        <f t="shared" si="26"/>
        <v>0</v>
      </c>
    </row>
    <row r="1044" spans="1:21" ht="12.75" outlineLevel="2" x14ac:dyDescent="0.2">
      <c r="A1044" t="s">
        <v>2224</v>
      </c>
      <c r="B1044" t="s">
        <v>17</v>
      </c>
      <c r="C1044" t="s">
        <v>2225</v>
      </c>
      <c r="D1044" t="s">
        <v>142</v>
      </c>
      <c r="E1044" t="s">
        <v>30</v>
      </c>
      <c r="F1044" t="s">
        <v>143</v>
      </c>
      <c r="G1044" s="1"/>
      <c r="H1044" s="1"/>
      <c r="I1044" s="1"/>
      <c r="J1044" s="1"/>
      <c r="K1044" s="1"/>
      <c r="L1044" s="1">
        <v>2</v>
      </c>
      <c r="M1044" s="1">
        <f>'Cuadro de Precios'!H44</f>
        <v>0</v>
      </c>
      <c r="N1044" s="1">
        <f t="shared" si="27"/>
        <v>0</v>
      </c>
      <c r="O1044" s="1">
        <f t="shared" si="28"/>
        <v>0</v>
      </c>
      <c r="P1044" s="1">
        <v>2</v>
      </c>
      <c r="Q1044" s="1">
        <f>'Cuadro de Precios'!I44</f>
        <v>0</v>
      </c>
      <c r="R1044" s="1">
        <f t="shared" si="25"/>
        <v>0</v>
      </c>
      <c r="S1044" s="1">
        <f t="shared" si="29"/>
        <v>0</v>
      </c>
      <c r="T1044" s="1">
        <f t="shared" si="30"/>
        <v>0</v>
      </c>
      <c r="U1044" s="1">
        <f t="shared" si="26"/>
        <v>0</v>
      </c>
    </row>
    <row r="1045" spans="1:21" ht="12.75" outlineLevel="2" x14ac:dyDescent="0.2">
      <c r="A1045" t="s">
        <v>2226</v>
      </c>
      <c r="B1045" t="s">
        <v>17</v>
      </c>
      <c r="C1045" t="s">
        <v>2227</v>
      </c>
      <c r="D1045" t="s">
        <v>145</v>
      </c>
      <c r="E1045" t="s">
        <v>30</v>
      </c>
      <c r="F1045" t="s">
        <v>146</v>
      </c>
      <c r="G1045" s="1"/>
      <c r="H1045" s="1"/>
      <c r="I1045" s="1"/>
      <c r="J1045" s="1"/>
      <c r="K1045" s="1"/>
      <c r="L1045" s="1">
        <v>3</v>
      </c>
      <c r="M1045" s="1">
        <f>'Cuadro de Precios'!H45</f>
        <v>0</v>
      </c>
      <c r="N1045" s="1">
        <f t="shared" si="27"/>
        <v>0</v>
      </c>
      <c r="O1045" s="1">
        <f t="shared" si="28"/>
        <v>0</v>
      </c>
      <c r="P1045" s="1">
        <v>3</v>
      </c>
      <c r="Q1045" s="1">
        <f>'Cuadro de Precios'!I45</f>
        <v>0</v>
      </c>
      <c r="R1045" s="1">
        <f t="shared" si="25"/>
        <v>0</v>
      </c>
      <c r="S1045" s="1">
        <f t="shared" si="29"/>
        <v>0</v>
      </c>
      <c r="T1045" s="1">
        <f t="shared" si="30"/>
        <v>0</v>
      </c>
      <c r="U1045" s="1">
        <f t="shared" si="26"/>
        <v>0</v>
      </c>
    </row>
    <row r="1046" spans="1:21" ht="12.75" outlineLevel="2" x14ac:dyDescent="0.2">
      <c r="A1046" t="s">
        <v>2228</v>
      </c>
      <c r="B1046" t="s">
        <v>17</v>
      </c>
      <c r="C1046" t="s">
        <v>2229</v>
      </c>
      <c r="D1046" t="s">
        <v>148</v>
      </c>
      <c r="E1046" t="s">
        <v>30</v>
      </c>
      <c r="F1046" t="s">
        <v>149</v>
      </c>
      <c r="G1046" s="1"/>
      <c r="H1046" s="1"/>
      <c r="I1046" s="1"/>
      <c r="J1046" s="1"/>
      <c r="K1046" s="1"/>
      <c r="L1046" s="1">
        <v>3</v>
      </c>
      <c r="M1046" s="1">
        <f>'Cuadro de Precios'!H46</f>
        <v>0</v>
      </c>
      <c r="N1046" s="1">
        <f t="shared" si="27"/>
        <v>0</v>
      </c>
      <c r="O1046" s="1">
        <f t="shared" si="28"/>
        <v>0</v>
      </c>
      <c r="P1046" s="1">
        <v>3</v>
      </c>
      <c r="Q1046" s="1">
        <f>'Cuadro de Precios'!I46</f>
        <v>0</v>
      </c>
      <c r="R1046" s="1">
        <f t="shared" si="25"/>
        <v>0</v>
      </c>
      <c r="S1046" s="1">
        <f t="shared" si="29"/>
        <v>0</v>
      </c>
      <c r="T1046" s="1">
        <f t="shared" si="30"/>
        <v>0</v>
      </c>
      <c r="U1046" s="1">
        <f t="shared" si="26"/>
        <v>0</v>
      </c>
    </row>
    <row r="1047" spans="1:21" ht="12.75" outlineLevel="2" x14ac:dyDescent="0.2">
      <c r="A1047" t="s">
        <v>2230</v>
      </c>
      <c r="B1047" t="s">
        <v>17</v>
      </c>
      <c r="C1047" t="s">
        <v>2231</v>
      </c>
      <c r="D1047" t="s">
        <v>151</v>
      </c>
      <c r="E1047" t="s">
        <v>30</v>
      </c>
      <c r="F1047" t="s">
        <v>152</v>
      </c>
      <c r="G1047" s="1"/>
      <c r="H1047" s="1"/>
      <c r="I1047" s="1"/>
      <c r="J1047" s="1"/>
      <c r="K1047" s="1"/>
      <c r="L1047" s="1">
        <v>3</v>
      </c>
      <c r="M1047" s="1">
        <f>'Cuadro de Precios'!H47</f>
        <v>0</v>
      </c>
      <c r="N1047" s="1">
        <f t="shared" si="27"/>
        <v>0</v>
      </c>
      <c r="O1047" s="1">
        <f t="shared" si="28"/>
        <v>0</v>
      </c>
      <c r="P1047" s="1">
        <v>3</v>
      </c>
      <c r="Q1047" s="1">
        <f>'Cuadro de Precios'!I47</f>
        <v>0</v>
      </c>
      <c r="R1047" s="1">
        <f t="shared" si="25"/>
        <v>0</v>
      </c>
      <c r="S1047" s="1">
        <f t="shared" si="29"/>
        <v>0</v>
      </c>
      <c r="T1047" s="1">
        <f t="shared" si="30"/>
        <v>0</v>
      </c>
      <c r="U1047" s="1">
        <f t="shared" si="26"/>
        <v>0</v>
      </c>
    </row>
    <row r="1048" spans="1:21" ht="12.75" outlineLevel="2" x14ac:dyDescent="0.2">
      <c r="A1048" t="s">
        <v>2232</v>
      </c>
      <c r="B1048" t="s">
        <v>17</v>
      </c>
      <c r="C1048" t="s">
        <v>2233</v>
      </c>
      <c r="D1048" t="s">
        <v>154</v>
      </c>
      <c r="E1048" t="s">
        <v>30</v>
      </c>
      <c r="F1048" t="s">
        <v>155</v>
      </c>
      <c r="G1048" s="1"/>
      <c r="H1048" s="1"/>
      <c r="I1048" s="1"/>
      <c r="J1048" s="1"/>
      <c r="K1048" s="1"/>
      <c r="L1048" s="1">
        <v>12</v>
      </c>
      <c r="M1048" s="1">
        <f>'Cuadro de Precios'!H48</f>
        <v>0</v>
      </c>
      <c r="N1048" s="1">
        <f t="shared" si="27"/>
        <v>0</v>
      </c>
      <c r="O1048" s="1">
        <f t="shared" si="28"/>
        <v>0</v>
      </c>
      <c r="P1048" s="1">
        <v>12</v>
      </c>
      <c r="Q1048" s="1">
        <f>'Cuadro de Precios'!I48</f>
        <v>0</v>
      </c>
      <c r="R1048" s="1">
        <f t="shared" si="25"/>
        <v>0</v>
      </c>
      <c r="S1048" s="1">
        <f t="shared" si="29"/>
        <v>0</v>
      </c>
      <c r="T1048" s="1">
        <f t="shared" si="30"/>
        <v>0</v>
      </c>
      <c r="U1048" s="1">
        <f t="shared" si="26"/>
        <v>0</v>
      </c>
    </row>
    <row r="1049" spans="1:21" ht="12.75" outlineLevel="2" x14ac:dyDescent="0.2">
      <c r="A1049" t="s">
        <v>2234</v>
      </c>
      <c r="B1049" t="s">
        <v>17</v>
      </c>
      <c r="C1049" t="s">
        <v>2235</v>
      </c>
      <c r="D1049" t="s">
        <v>157</v>
      </c>
      <c r="E1049" t="s">
        <v>30</v>
      </c>
      <c r="F1049" t="s">
        <v>158</v>
      </c>
      <c r="G1049" s="1"/>
      <c r="H1049" s="1"/>
      <c r="I1049" s="1"/>
      <c r="J1049" s="1"/>
      <c r="K1049" s="1"/>
      <c r="L1049" s="1">
        <v>2</v>
      </c>
      <c r="M1049" s="1">
        <f>'Cuadro de Precios'!H49</f>
        <v>0</v>
      </c>
      <c r="N1049" s="1">
        <f t="shared" si="27"/>
        <v>0</v>
      </c>
      <c r="O1049" s="1">
        <f t="shared" si="28"/>
        <v>0</v>
      </c>
      <c r="P1049" s="1">
        <v>2</v>
      </c>
      <c r="Q1049" s="1">
        <f>'Cuadro de Precios'!I49</f>
        <v>0</v>
      </c>
      <c r="R1049" s="1">
        <f t="shared" si="25"/>
        <v>0</v>
      </c>
      <c r="S1049" s="1">
        <f t="shared" si="29"/>
        <v>0</v>
      </c>
      <c r="T1049" s="1">
        <f t="shared" si="30"/>
        <v>0</v>
      </c>
      <c r="U1049" s="1">
        <f t="shared" si="26"/>
        <v>0</v>
      </c>
    </row>
    <row r="1050" spans="1:21" ht="12.75" outlineLevel="2" x14ac:dyDescent="0.2">
      <c r="A1050" t="s">
        <v>2236</v>
      </c>
      <c r="B1050" t="s">
        <v>17</v>
      </c>
      <c r="C1050" t="s">
        <v>2237</v>
      </c>
      <c r="D1050" t="s">
        <v>160</v>
      </c>
      <c r="E1050" t="s">
        <v>30</v>
      </c>
      <c r="F1050" t="s">
        <v>161</v>
      </c>
      <c r="G1050" s="1"/>
      <c r="H1050" s="1"/>
      <c r="I1050" s="1"/>
      <c r="J1050" s="1"/>
      <c r="K1050" s="1"/>
      <c r="L1050" s="1">
        <v>2</v>
      </c>
      <c r="M1050" s="1">
        <f>'Cuadro de Precios'!H50</f>
        <v>0</v>
      </c>
      <c r="N1050" s="1">
        <f t="shared" si="27"/>
        <v>0</v>
      </c>
      <c r="O1050" s="1">
        <f t="shared" si="28"/>
        <v>0</v>
      </c>
      <c r="P1050" s="1">
        <v>2</v>
      </c>
      <c r="Q1050" s="1">
        <f>'Cuadro de Precios'!I50</f>
        <v>0</v>
      </c>
      <c r="R1050" s="1">
        <f t="shared" si="25"/>
        <v>0</v>
      </c>
      <c r="S1050" s="1">
        <f t="shared" si="29"/>
        <v>0</v>
      </c>
      <c r="T1050" s="1">
        <f t="shared" si="30"/>
        <v>0</v>
      </c>
      <c r="U1050" s="1">
        <f t="shared" si="26"/>
        <v>0</v>
      </c>
    </row>
    <row r="1051" spans="1:21" ht="12.75" outlineLevel="2" x14ac:dyDescent="0.2">
      <c r="A1051" t="s">
        <v>2238</v>
      </c>
      <c r="B1051" t="s">
        <v>17</v>
      </c>
      <c r="C1051" t="s">
        <v>2239</v>
      </c>
      <c r="D1051" t="s">
        <v>163</v>
      </c>
      <c r="E1051" t="s">
        <v>30</v>
      </c>
      <c r="F1051" t="s">
        <v>164</v>
      </c>
      <c r="G1051" s="1"/>
      <c r="H1051" s="1"/>
      <c r="I1051" s="1"/>
      <c r="J1051" s="1"/>
      <c r="K1051" s="1"/>
      <c r="L1051" s="1">
        <v>20</v>
      </c>
      <c r="M1051" s="1">
        <f>'Cuadro de Precios'!H51</f>
        <v>0</v>
      </c>
      <c r="N1051" s="1">
        <f t="shared" si="27"/>
        <v>0</v>
      </c>
      <c r="O1051" s="1">
        <f t="shared" si="28"/>
        <v>0</v>
      </c>
      <c r="P1051" s="1">
        <v>20</v>
      </c>
      <c r="Q1051" s="1">
        <f>'Cuadro de Precios'!I51</f>
        <v>0</v>
      </c>
      <c r="R1051" s="1">
        <f t="shared" si="25"/>
        <v>0</v>
      </c>
      <c r="S1051" s="1">
        <f t="shared" si="29"/>
        <v>0</v>
      </c>
      <c r="T1051" s="1">
        <f t="shared" si="30"/>
        <v>0</v>
      </c>
      <c r="U1051" s="1">
        <f t="shared" si="26"/>
        <v>0</v>
      </c>
    </row>
    <row r="1052" spans="1:21" ht="12.75" outlineLevel="2" x14ac:dyDescent="0.2">
      <c r="A1052" t="s">
        <v>2240</v>
      </c>
      <c r="B1052" t="s">
        <v>17</v>
      </c>
      <c r="C1052" t="s">
        <v>2241</v>
      </c>
      <c r="D1052" t="s">
        <v>166</v>
      </c>
      <c r="E1052" t="s">
        <v>30</v>
      </c>
      <c r="F1052" t="s">
        <v>167</v>
      </c>
      <c r="G1052" s="1"/>
      <c r="H1052" s="1"/>
      <c r="I1052" s="1"/>
      <c r="J1052" s="1"/>
      <c r="K1052" s="1"/>
      <c r="L1052" s="1">
        <v>5</v>
      </c>
      <c r="M1052" s="1">
        <f>'Cuadro de Precios'!H52</f>
        <v>0</v>
      </c>
      <c r="N1052" s="1">
        <f t="shared" si="27"/>
        <v>0</v>
      </c>
      <c r="O1052" s="1">
        <f t="shared" si="28"/>
        <v>0</v>
      </c>
      <c r="P1052" s="1">
        <v>5</v>
      </c>
      <c r="Q1052" s="1">
        <f>'Cuadro de Precios'!I52</f>
        <v>0</v>
      </c>
      <c r="R1052" s="1">
        <f t="shared" si="25"/>
        <v>0</v>
      </c>
      <c r="S1052" s="1">
        <f t="shared" si="29"/>
        <v>0</v>
      </c>
      <c r="T1052" s="1">
        <f t="shared" si="30"/>
        <v>0</v>
      </c>
      <c r="U1052" s="1">
        <f t="shared" si="26"/>
        <v>0</v>
      </c>
    </row>
    <row r="1053" spans="1:21" ht="12.75" outlineLevel="2" x14ac:dyDescent="0.2">
      <c r="A1053" t="s">
        <v>2242</v>
      </c>
      <c r="B1053" t="s">
        <v>17</v>
      </c>
      <c r="C1053" t="s">
        <v>2243</v>
      </c>
      <c r="D1053" t="s">
        <v>172</v>
      </c>
      <c r="E1053" t="s">
        <v>30</v>
      </c>
      <c r="F1053" t="s">
        <v>173</v>
      </c>
      <c r="G1053" s="1"/>
      <c r="H1053" s="1"/>
      <c r="I1053" s="1"/>
      <c r="J1053" s="1"/>
      <c r="K1053" s="1"/>
      <c r="L1053" s="1">
        <v>1</v>
      </c>
      <c r="M1053" s="1">
        <f>'Cuadro de Precios'!H54</f>
        <v>0</v>
      </c>
      <c r="N1053" s="1">
        <f t="shared" si="27"/>
        <v>0</v>
      </c>
      <c r="O1053" s="1">
        <f t="shared" si="28"/>
        <v>0</v>
      </c>
      <c r="P1053" s="1">
        <v>1</v>
      </c>
      <c r="Q1053" s="1">
        <f>'Cuadro de Precios'!I54</f>
        <v>0</v>
      </c>
      <c r="R1053" s="1">
        <f t="shared" si="25"/>
        <v>0</v>
      </c>
      <c r="S1053" s="1">
        <f t="shared" si="29"/>
        <v>0</v>
      </c>
      <c r="T1053" s="1">
        <f t="shared" si="30"/>
        <v>0</v>
      </c>
      <c r="U1053" s="1">
        <f t="shared" si="26"/>
        <v>0</v>
      </c>
    </row>
    <row r="1054" spans="1:21" ht="12.75" outlineLevel="2" x14ac:dyDescent="0.2">
      <c r="A1054" t="s">
        <v>2244</v>
      </c>
      <c r="B1054" t="s">
        <v>17</v>
      </c>
      <c r="C1054" t="s">
        <v>2245</v>
      </c>
      <c r="D1054" t="s">
        <v>175</v>
      </c>
      <c r="E1054" t="s">
        <v>30</v>
      </c>
      <c r="F1054" t="s">
        <v>176</v>
      </c>
      <c r="G1054" s="1"/>
      <c r="H1054" s="1"/>
      <c r="I1054" s="1"/>
      <c r="J1054" s="1"/>
      <c r="K1054" s="1"/>
      <c r="L1054" s="1">
        <v>1</v>
      </c>
      <c r="M1054" s="1">
        <f>'Cuadro de Precios'!H55</f>
        <v>0</v>
      </c>
      <c r="N1054" s="1">
        <f t="shared" si="27"/>
        <v>0</v>
      </c>
      <c r="O1054" s="1">
        <f t="shared" si="28"/>
        <v>0</v>
      </c>
      <c r="P1054" s="1">
        <v>1</v>
      </c>
      <c r="Q1054" s="1">
        <f>'Cuadro de Precios'!I55</f>
        <v>0</v>
      </c>
      <c r="R1054" s="1">
        <f t="shared" si="25"/>
        <v>0</v>
      </c>
      <c r="S1054" s="1">
        <f t="shared" si="29"/>
        <v>0</v>
      </c>
      <c r="T1054" s="1">
        <f t="shared" si="30"/>
        <v>0</v>
      </c>
      <c r="U1054" s="1">
        <f t="shared" si="26"/>
        <v>0</v>
      </c>
    </row>
    <row r="1055" spans="1:21" ht="12.75" outlineLevel="2" x14ac:dyDescent="0.2">
      <c r="A1055" t="s">
        <v>2246</v>
      </c>
      <c r="B1055" t="s">
        <v>17</v>
      </c>
      <c r="C1055" t="s">
        <v>2247</v>
      </c>
      <c r="D1055" t="s">
        <v>181</v>
      </c>
      <c r="E1055" t="s">
        <v>30</v>
      </c>
      <c r="F1055" t="s">
        <v>182</v>
      </c>
      <c r="G1055" s="1"/>
      <c r="H1055" s="1"/>
      <c r="I1055" s="1"/>
      <c r="J1055" s="1"/>
      <c r="K1055" s="1"/>
      <c r="L1055" s="1">
        <v>1</v>
      </c>
      <c r="M1055" s="1">
        <f>'Cuadro de Precios'!H57</f>
        <v>0</v>
      </c>
      <c r="N1055" s="1">
        <f t="shared" si="27"/>
        <v>0</v>
      </c>
      <c r="O1055" s="1">
        <f t="shared" si="28"/>
        <v>0</v>
      </c>
      <c r="P1055" s="1">
        <v>1</v>
      </c>
      <c r="Q1055" s="1">
        <f>'Cuadro de Precios'!I57</f>
        <v>0</v>
      </c>
      <c r="R1055" s="1">
        <f t="shared" si="25"/>
        <v>0</v>
      </c>
      <c r="S1055" s="1">
        <f t="shared" si="29"/>
        <v>0</v>
      </c>
      <c r="T1055" s="1">
        <f t="shared" si="30"/>
        <v>0</v>
      </c>
      <c r="U1055" s="1">
        <f t="shared" si="26"/>
        <v>0</v>
      </c>
    </row>
    <row r="1056" spans="1:21" ht="12.75" outlineLevel="2" x14ac:dyDescent="0.2">
      <c r="A1056" t="s">
        <v>2248</v>
      </c>
      <c r="B1056" t="s">
        <v>17</v>
      </c>
      <c r="C1056" t="s">
        <v>2249</v>
      </c>
      <c r="D1056" t="s">
        <v>169</v>
      </c>
      <c r="E1056" t="s">
        <v>30</v>
      </c>
      <c r="F1056" t="s">
        <v>170</v>
      </c>
      <c r="G1056" s="1"/>
      <c r="H1056" s="1"/>
      <c r="I1056" s="1"/>
      <c r="J1056" s="1"/>
      <c r="K1056" s="1"/>
      <c r="L1056" s="1">
        <v>1</v>
      </c>
      <c r="M1056" s="1">
        <f>'Cuadro de Precios'!H53</f>
        <v>0</v>
      </c>
      <c r="N1056" s="1">
        <f t="shared" si="27"/>
        <v>0</v>
      </c>
      <c r="O1056" s="1">
        <f t="shared" si="28"/>
        <v>0</v>
      </c>
      <c r="P1056" s="1">
        <v>1</v>
      </c>
      <c r="Q1056" s="1">
        <f>'Cuadro de Precios'!I53</f>
        <v>0</v>
      </c>
      <c r="R1056" s="1">
        <f t="shared" si="25"/>
        <v>0</v>
      </c>
      <c r="S1056" s="1">
        <f t="shared" si="29"/>
        <v>0</v>
      </c>
      <c r="T1056" s="1">
        <f t="shared" si="30"/>
        <v>0</v>
      </c>
      <c r="U1056" s="1">
        <f t="shared" si="26"/>
        <v>0</v>
      </c>
    </row>
    <row r="1057" spans="1:21" ht="12.75" outlineLevel="2" x14ac:dyDescent="0.2">
      <c r="A1057" t="s">
        <v>2250</v>
      </c>
      <c r="B1057" t="s">
        <v>17</v>
      </c>
      <c r="C1057" t="s">
        <v>2251</v>
      </c>
      <c r="D1057" t="s">
        <v>178</v>
      </c>
      <c r="E1057" t="s">
        <v>30</v>
      </c>
      <c r="F1057" t="s">
        <v>179</v>
      </c>
      <c r="G1057" s="1"/>
      <c r="H1057" s="1"/>
      <c r="I1057" s="1"/>
      <c r="J1057" s="1"/>
      <c r="K1057" s="1"/>
      <c r="L1057" s="1">
        <v>20</v>
      </c>
      <c r="M1057" s="1">
        <f>'Cuadro de Precios'!H56</f>
        <v>0</v>
      </c>
      <c r="N1057" s="1">
        <f t="shared" si="27"/>
        <v>0</v>
      </c>
      <c r="O1057" s="1">
        <f t="shared" si="28"/>
        <v>0</v>
      </c>
      <c r="P1057" s="1">
        <v>20</v>
      </c>
      <c r="Q1057" s="1">
        <f>'Cuadro de Precios'!I56</f>
        <v>0</v>
      </c>
      <c r="R1057" s="1">
        <f t="shared" si="25"/>
        <v>0</v>
      </c>
      <c r="S1057" s="1">
        <f t="shared" si="29"/>
        <v>0</v>
      </c>
      <c r="T1057" s="1">
        <f t="shared" si="30"/>
        <v>0</v>
      </c>
      <c r="U1057" s="1">
        <f t="shared" si="26"/>
        <v>0</v>
      </c>
    </row>
    <row r="1058" spans="1:21" ht="12.75" outlineLevel="2" x14ac:dyDescent="0.2">
      <c r="A1058" t="s">
        <v>2252</v>
      </c>
      <c r="B1058" t="s">
        <v>17</v>
      </c>
      <c r="C1058" t="s">
        <v>2253</v>
      </c>
      <c r="D1058" t="s">
        <v>184</v>
      </c>
      <c r="E1058" t="s">
        <v>30</v>
      </c>
      <c r="F1058" t="s">
        <v>185</v>
      </c>
      <c r="G1058" s="1"/>
      <c r="H1058" s="1"/>
      <c r="I1058" s="1"/>
      <c r="J1058" s="1"/>
      <c r="K1058" s="1"/>
      <c r="L1058" s="1">
        <v>36</v>
      </c>
      <c r="M1058" s="1">
        <f>'Cuadro de Precios'!H58</f>
        <v>0</v>
      </c>
      <c r="N1058" s="1">
        <f t="shared" si="27"/>
        <v>0</v>
      </c>
      <c r="O1058" s="1">
        <f t="shared" si="28"/>
        <v>0</v>
      </c>
      <c r="P1058" s="1">
        <v>36</v>
      </c>
      <c r="Q1058" s="1">
        <f>'Cuadro de Precios'!I58</f>
        <v>0</v>
      </c>
      <c r="R1058" s="1">
        <f t="shared" si="25"/>
        <v>0</v>
      </c>
      <c r="S1058" s="1">
        <f t="shared" si="29"/>
        <v>0</v>
      </c>
      <c r="T1058" s="1">
        <f t="shared" si="30"/>
        <v>0</v>
      </c>
      <c r="U1058" s="1">
        <f t="shared" si="26"/>
        <v>0</v>
      </c>
    </row>
    <row r="1059" spans="1:21" ht="12.75" outlineLevel="2" x14ac:dyDescent="0.2">
      <c r="A1059" t="s">
        <v>2254</v>
      </c>
      <c r="B1059" t="s">
        <v>17</v>
      </c>
      <c r="C1059" t="s">
        <v>2255</v>
      </c>
      <c r="D1059" t="s">
        <v>187</v>
      </c>
      <c r="E1059" t="s">
        <v>30</v>
      </c>
      <c r="F1059" t="s">
        <v>188</v>
      </c>
      <c r="G1059" s="1"/>
      <c r="H1059" s="1"/>
      <c r="I1059" s="1"/>
      <c r="J1059" s="1"/>
      <c r="K1059" s="1"/>
      <c r="L1059" s="1">
        <v>1</v>
      </c>
      <c r="M1059" s="1">
        <f>'Cuadro de Precios'!H59</f>
        <v>0</v>
      </c>
      <c r="N1059" s="1">
        <f t="shared" si="27"/>
        <v>0</v>
      </c>
      <c r="O1059" s="1">
        <f t="shared" si="28"/>
        <v>0</v>
      </c>
      <c r="P1059" s="1">
        <v>1</v>
      </c>
      <c r="Q1059" s="1">
        <f>'Cuadro de Precios'!I59</f>
        <v>0</v>
      </c>
      <c r="R1059" s="1">
        <f t="shared" si="25"/>
        <v>0</v>
      </c>
      <c r="S1059" s="1">
        <f t="shared" si="29"/>
        <v>0</v>
      </c>
      <c r="T1059" s="1">
        <f t="shared" si="30"/>
        <v>0</v>
      </c>
      <c r="U1059" s="1">
        <f t="shared" si="26"/>
        <v>0</v>
      </c>
    </row>
    <row r="1060" spans="1:21" ht="12.75" outlineLevel="2" x14ac:dyDescent="0.2">
      <c r="A1060" t="s">
        <v>2256</v>
      </c>
      <c r="B1060" t="s">
        <v>17</v>
      </c>
      <c r="C1060" t="s">
        <v>2257</v>
      </c>
      <c r="D1060" t="s">
        <v>190</v>
      </c>
      <c r="E1060" t="s">
        <v>30</v>
      </c>
      <c r="F1060" t="s">
        <v>191</v>
      </c>
      <c r="G1060" s="1"/>
      <c r="H1060" s="1"/>
      <c r="I1060" s="1"/>
      <c r="J1060" s="1"/>
      <c r="K1060" s="1"/>
      <c r="L1060" s="1">
        <v>1</v>
      </c>
      <c r="M1060" s="1">
        <f>'Cuadro de Precios'!H60</f>
        <v>0</v>
      </c>
      <c r="N1060" s="1">
        <f t="shared" si="27"/>
        <v>0</v>
      </c>
      <c r="O1060" s="1">
        <f t="shared" si="28"/>
        <v>0</v>
      </c>
      <c r="P1060" s="1">
        <v>1</v>
      </c>
      <c r="Q1060" s="1">
        <f>'Cuadro de Precios'!I60</f>
        <v>0</v>
      </c>
      <c r="R1060" s="1">
        <f t="shared" si="25"/>
        <v>0</v>
      </c>
      <c r="S1060" s="1">
        <f t="shared" si="29"/>
        <v>0</v>
      </c>
      <c r="T1060" s="1">
        <f t="shared" si="30"/>
        <v>0</v>
      </c>
      <c r="U1060" s="1">
        <f t="shared" si="26"/>
        <v>0</v>
      </c>
    </row>
    <row r="1061" spans="1:21" ht="12.75" outlineLevel="2" x14ac:dyDescent="0.2">
      <c r="A1061" t="s">
        <v>2258</v>
      </c>
      <c r="B1061" t="s">
        <v>17</v>
      </c>
      <c r="C1061" t="s">
        <v>2259</v>
      </c>
      <c r="D1061" t="s">
        <v>193</v>
      </c>
      <c r="E1061" t="s">
        <v>30</v>
      </c>
      <c r="F1061" t="s">
        <v>194</v>
      </c>
      <c r="G1061" s="1"/>
      <c r="H1061" s="1"/>
      <c r="I1061" s="1"/>
      <c r="J1061" s="1"/>
      <c r="K1061" s="1"/>
      <c r="L1061" s="1">
        <v>2</v>
      </c>
      <c r="M1061" s="1">
        <f>'Cuadro de Precios'!H61</f>
        <v>0</v>
      </c>
      <c r="N1061" s="1">
        <f t="shared" si="27"/>
        <v>0</v>
      </c>
      <c r="O1061" s="1">
        <f t="shared" si="28"/>
        <v>0</v>
      </c>
      <c r="P1061" s="1">
        <v>2</v>
      </c>
      <c r="Q1061" s="1">
        <f>'Cuadro de Precios'!I61</f>
        <v>0</v>
      </c>
      <c r="R1061" s="1">
        <f t="shared" si="25"/>
        <v>0</v>
      </c>
      <c r="S1061" s="1">
        <f t="shared" si="29"/>
        <v>0</v>
      </c>
      <c r="T1061" s="1">
        <f t="shared" si="30"/>
        <v>0</v>
      </c>
      <c r="U1061" s="1">
        <f t="shared" si="26"/>
        <v>0</v>
      </c>
    </row>
    <row r="1062" spans="1:21" ht="12.75" outlineLevel="2" x14ac:dyDescent="0.2">
      <c r="A1062" t="s">
        <v>2260</v>
      </c>
      <c r="B1062" t="s">
        <v>17</v>
      </c>
      <c r="C1062" t="s">
        <v>2261</v>
      </c>
      <c r="D1062" t="s">
        <v>196</v>
      </c>
      <c r="E1062" t="s">
        <v>30</v>
      </c>
      <c r="F1062" t="s">
        <v>197</v>
      </c>
      <c r="G1062" s="1"/>
      <c r="H1062" s="1"/>
      <c r="I1062" s="1"/>
      <c r="J1062" s="1"/>
      <c r="K1062" s="1"/>
      <c r="L1062" s="1">
        <v>2</v>
      </c>
      <c r="M1062" s="1">
        <f>'Cuadro de Precios'!H62</f>
        <v>0</v>
      </c>
      <c r="N1062" s="1">
        <f t="shared" si="27"/>
        <v>0</v>
      </c>
      <c r="O1062" s="1">
        <f t="shared" si="28"/>
        <v>0</v>
      </c>
      <c r="P1062" s="1">
        <v>2</v>
      </c>
      <c r="Q1062" s="1">
        <f>'Cuadro de Precios'!I62</f>
        <v>0</v>
      </c>
      <c r="R1062" s="1">
        <f t="shared" si="25"/>
        <v>0</v>
      </c>
      <c r="S1062" s="1">
        <f t="shared" si="29"/>
        <v>0</v>
      </c>
      <c r="T1062" s="1">
        <f t="shared" si="30"/>
        <v>0</v>
      </c>
      <c r="U1062" s="1">
        <f t="shared" si="26"/>
        <v>0</v>
      </c>
    </row>
    <row r="1063" spans="1:21" ht="12.75" outlineLevel="2" x14ac:dyDescent="0.2">
      <c r="A1063" t="s">
        <v>2262</v>
      </c>
      <c r="B1063" t="s">
        <v>17</v>
      </c>
      <c r="C1063" t="s">
        <v>2263</v>
      </c>
      <c r="D1063" t="s">
        <v>199</v>
      </c>
      <c r="E1063" t="s">
        <v>30</v>
      </c>
      <c r="F1063" t="s">
        <v>200</v>
      </c>
      <c r="G1063" s="1"/>
      <c r="H1063" s="1"/>
      <c r="I1063" s="1"/>
      <c r="J1063" s="1"/>
      <c r="K1063" s="1"/>
      <c r="L1063" s="1">
        <v>4</v>
      </c>
      <c r="M1063" s="1">
        <f>'Cuadro de Precios'!H63</f>
        <v>0</v>
      </c>
      <c r="N1063" s="1">
        <f t="shared" si="27"/>
        <v>0</v>
      </c>
      <c r="O1063" s="1">
        <f t="shared" si="28"/>
        <v>0</v>
      </c>
      <c r="P1063" s="1">
        <v>4</v>
      </c>
      <c r="Q1063" s="1">
        <f>'Cuadro de Precios'!I63</f>
        <v>0</v>
      </c>
      <c r="R1063" s="1">
        <f t="shared" si="25"/>
        <v>0</v>
      </c>
      <c r="S1063" s="1">
        <f t="shared" si="29"/>
        <v>0</v>
      </c>
      <c r="T1063" s="1">
        <f t="shared" si="30"/>
        <v>0</v>
      </c>
      <c r="U1063" s="1">
        <f t="shared" si="26"/>
        <v>0</v>
      </c>
    </row>
    <row r="1064" spans="1:21" ht="12.75" outlineLevel="2" x14ac:dyDescent="0.2">
      <c r="A1064" t="s">
        <v>2264</v>
      </c>
      <c r="B1064" t="s">
        <v>17</v>
      </c>
      <c r="C1064" t="s">
        <v>2265</v>
      </c>
      <c r="D1064" t="s">
        <v>202</v>
      </c>
      <c r="E1064" t="s">
        <v>30</v>
      </c>
      <c r="F1064" t="s">
        <v>203</v>
      </c>
      <c r="G1064" s="1"/>
      <c r="H1064" s="1"/>
      <c r="I1064" s="1"/>
      <c r="J1064" s="1"/>
      <c r="K1064" s="1"/>
      <c r="L1064" s="1">
        <v>15</v>
      </c>
      <c r="M1064" s="1">
        <f>'Cuadro de Precios'!H64</f>
        <v>0</v>
      </c>
      <c r="N1064" s="1">
        <f t="shared" si="27"/>
        <v>0</v>
      </c>
      <c r="O1064" s="1">
        <f t="shared" si="28"/>
        <v>0</v>
      </c>
      <c r="P1064" s="1">
        <v>15</v>
      </c>
      <c r="Q1064" s="1">
        <f>'Cuadro de Precios'!I64</f>
        <v>0</v>
      </c>
      <c r="R1064" s="1">
        <f t="shared" si="25"/>
        <v>0</v>
      </c>
      <c r="S1064" s="1">
        <f t="shared" si="29"/>
        <v>0</v>
      </c>
      <c r="T1064" s="1">
        <f t="shared" si="30"/>
        <v>0</v>
      </c>
      <c r="U1064" s="1">
        <f t="shared" si="26"/>
        <v>0</v>
      </c>
    </row>
    <row r="1065" spans="1:21" ht="12.75" outlineLevel="2" x14ac:dyDescent="0.2">
      <c r="A1065" t="s">
        <v>2266</v>
      </c>
      <c r="B1065" t="s">
        <v>17</v>
      </c>
      <c r="C1065" t="s">
        <v>2267</v>
      </c>
      <c r="D1065" t="s">
        <v>205</v>
      </c>
      <c r="E1065" t="s">
        <v>30</v>
      </c>
      <c r="F1065" t="s">
        <v>206</v>
      </c>
      <c r="G1065" s="1"/>
      <c r="H1065" s="1"/>
      <c r="I1065" s="1"/>
      <c r="J1065" s="1"/>
      <c r="K1065" s="1"/>
      <c r="L1065" s="1">
        <v>2</v>
      </c>
      <c r="M1065" s="1">
        <f>'Cuadro de Precios'!H65</f>
        <v>0</v>
      </c>
      <c r="N1065" s="1">
        <f t="shared" si="27"/>
        <v>0</v>
      </c>
      <c r="O1065" s="1">
        <f t="shared" si="28"/>
        <v>0</v>
      </c>
      <c r="P1065" s="1">
        <v>2</v>
      </c>
      <c r="Q1065" s="1">
        <f>'Cuadro de Precios'!I65</f>
        <v>0</v>
      </c>
      <c r="R1065" s="1">
        <f t="shared" si="25"/>
        <v>0</v>
      </c>
      <c r="S1065" s="1">
        <f t="shared" si="29"/>
        <v>0</v>
      </c>
      <c r="T1065" s="1">
        <f t="shared" si="30"/>
        <v>0</v>
      </c>
      <c r="U1065" s="1">
        <f t="shared" si="26"/>
        <v>0</v>
      </c>
    </row>
    <row r="1066" spans="1:21" ht="12.75" outlineLevel="2" x14ac:dyDescent="0.2">
      <c r="A1066" t="s">
        <v>2268</v>
      </c>
      <c r="B1066" t="s">
        <v>17</v>
      </c>
      <c r="C1066" t="s">
        <v>2269</v>
      </c>
      <c r="D1066" t="s">
        <v>208</v>
      </c>
      <c r="E1066" t="s">
        <v>30</v>
      </c>
      <c r="F1066" t="s">
        <v>209</v>
      </c>
      <c r="G1066" s="1"/>
      <c r="H1066" s="1"/>
      <c r="I1066" s="1"/>
      <c r="J1066" s="1"/>
      <c r="K1066" s="1"/>
      <c r="L1066" s="1">
        <v>2</v>
      </c>
      <c r="M1066" s="1">
        <f>'Cuadro de Precios'!H66</f>
        <v>0</v>
      </c>
      <c r="N1066" s="1">
        <f t="shared" si="27"/>
        <v>0</v>
      </c>
      <c r="O1066" s="1">
        <f t="shared" si="28"/>
        <v>0</v>
      </c>
      <c r="P1066" s="1">
        <v>2</v>
      </c>
      <c r="Q1066" s="1">
        <f>'Cuadro de Precios'!I66</f>
        <v>0</v>
      </c>
      <c r="R1066" s="1">
        <f t="shared" si="25"/>
        <v>0</v>
      </c>
      <c r="S1066" s="1">
        <f t="shared" si="29"/>
        <v>0</v>
      </c>
      <c r="T1066" s="1">
        <f t="shared" si="30"/>
        <v>0</v>
      </c>
      <c r="U1066" s="1">
        <f t="shared" si="26"/>
        <v>0</v>
      </c>
    </row>
    <row r="1067" spans="1:21" ht="12.75" outlineLevel="2" x14ac:dyDescent="0.2">
      <c r="A1067" t="s">
        <v>2270</v>
      </c>
      <c r="B1067" t="s">
        <v>17</v>
      </c>
      <c r="C1067" t="s">
        <v>2271</v>
      </c>
      <c r="D1067" t="s">
        <v>211</v>
      </c>
      <c r="E1067" t="s">
        <v>30</v>
      </c>
      <c r="F1067" t="s">
        <v>212</v>
      </c>
      <c r="G1067" s="1"/>
      <c r="H1067" s="1"/>
      <c r="I1067" s="1"/>
      <c r="J1067" s="1"/>
      <c r="K1067" s="1"/>
      <c r="L1067" s="1">
        <v>17</v>
      </c>
      <c r="M1067" s="1">
        <f>'Cuadro de Precios'!H67</f>
        <v>0</v>
      </c>
      <c r="N1067" s="1">
        <f t="shared" si="27"/>
        <v>0</v>
      </c>
      <c r="O1067" s="1">
        <f t="shared" si="28"/>
        <v>0</v>
      </c>
      <c r="P1067" s="1">
        <v>17</v>
      </c>
      <c r="Q1067" s="1">
        <f>'Cuadro de Precios'!I67</f>
        <v>0</v>
      </c>
      <c r="R1067" s="1">
        <f t="shared" si="25"/>
        <v>0</v>
      </c>
      <c r="S1067" s="1">
        <f t="shared" si="29"/>
        <v>0</v>
      </c>
      <c r="T1067" s="1">
        <f t="shared" si="30"/>
        <v>0</v>
      </c>
      <c r="U1067" s="1">
        <f t="shared" si="26"/>
        <v>0</v>
      </c>
    </row>
    <row r="1068" spans="1:21" ht="12.75" outlineLevel="2" x14ac:dyDescent="0.2">
      <c r="A1068" t="s">
        <v>2272</v>
      </c>
      <c r="B1068" t="s">
        <v>17</v>
      </c>
      <c r="C1068" t="s">
        <v>2273</v>
      </c>
      <c r="D1068" t="s">
        <v>214</v>
      </c>
      <c r="E1068" t="s">
        <v>30</v>
      </c>
      <c r="F1068" t="s">
        <v>215</v>
      </c>
      <c r="G1068" s="1"/>
      <c r="H1068" s="1"/>
      <c r="I1068" s="1"/>
      <c r="J1068" s="1"/>
      <c r="K1068" s="1"/>
      <c r="L1068" s="1">
        <v>17</v>
      </c>
      <c r="M1068" s="1">
        <f>'Cuadro de Precios'!H68</f>
        <v>0</v>
      </c>
      <c r="N1068" s="1">
        <f t="shared" si="27"/>
        <v>0</v>
      </c>
      <c r="O1068" s="1">
        <f t="shared" si="28"/>
        <v>0</v>
      </c>
      <c r="P1068" s="1">
        <v>17</v>
      </c>
      <c r="Q1068" s="1">
        <f>'Cuadro de Precios'!I68</f>
        <v>0</v>
      </c>
      <c r="R1068" s="1">
        <f t="shared" si="25"/>
        <v>0</v>
      </c>
      <c r="S1068" s="1">
        <f t="shared" si="29"/>
        <v>0</v>
      </c>
      <c r="T1068" s="1">
        <f t="shared" si="30"/>
        <v>0</v>
      </c>
      <c r="U1068" s="1">
        <f t="shared" si="26"/>
        <v>0</v>
      </c>
    </row>
    <row r="1069" spans="1:21" ht="12.75" outlineLevel="2" x14ac:dyDescent="0.2">
      <c r="A1069" t="s">
        <v>2274</v>
      </c>
      <c r="B1069" t="s">
        <v>17</v>
      </c>
      <c r="C1069" t="s">
        <v>2275</v>
      </c>
      <c r="D1069" t="s">
        <v>217</v>
      </c>
      <c r="E1069" t="s">
        <v>30</v>
      </c>
      <c r="F1069" t="s">
        <v>218</v>
      </c>
      <c r="G1069" s="1"/>
      <c r="H1069" s="1"/>
      <c r="I1069" s="1"/>
      <c r="J1069" s="1"/>
      <c r="K1069" s="1"/>
      <c r="L1069" s="1">
        <v>17</v>
      </c>
      <c r="M1069" s="1">
        <f>'Cuadro de Precios'!H69</f>
        <v>0</v>
      </c>
      <c r="N1069" s="1">
        <f t="shared" si="27"/>
        <v>0</v>
      </c>
      <c r="O1069" s="1">
        <f t="shared" si="28"/>
        <v>0</v>
      </c>
      <c r="P1069" s="1">
        <v>17</v>
      </c>
      <c r="Q1069" s="1">
        <f>'Cuadro de Precios'!I69</f>
        <v>0</v>
      </c>
      <c r="R1069" s="1">
        <f t="shared" si="25"/>
        <v>0</v>
      </c>
      <c r="S1069" s="1">
        <f t="shared" si="29"/>
        <v>0</v>
      </c>
      <c r="T1069" s="1">
        <f t="shared" si="30"/>
        <v>0</v>
      </c>
      <c r="U1069" s="1">
        <f t="shared" si="26"/>
        <v>0</v>
      </c>
    </row>
    <row r="1070" spans="1:21" ht="12.75" outlineLevel="2" x14ac:dyDescent="0.2">
      <c r="A1070" t="s">
        <v>2276</v>
      </c>
      <c r="B1070" t="s">
        <v>310</v>
      </c>
      <c r="F1070" t="str">
        <f>CONCATENATE("Total ",C1041," - ",F1041)</f>
        <v>Total 11.03 - EQUIPOS DE PROTECCIÓN INDIVIDUAL</v>
      </c>
      <c r="G1070" s="1"/>
      <c r="H1070" s="1"/>
      <c r="I1070" s="1"/>
      <c r="J1070" s="1"/>
      <c r="K1070" s="1"/>
      <c r="L1070" s="1"/>
      <c r="M1070" s="1"/>
      <c r="N1070" s="1"/>
      <c r="O1070" s="1">
        <f>SUM(N1041:N1070)</f>
        <v>0</v>
      </c>
      <c r="P1070" s="1"/>
      <c r="Q1070" s="1"/>
      <c r="R1070" s="1"/>
      <c r="S1070" s="1"/>
      <c r="T1070" s="1"/>
      <c r="U1070" s="1"/>
    </row>
    <row r="1071" spans="1:21" ht="12.75" outlineLevel="2" x14ac:dyDescent="0.2">
      <c r="A1071" t="s">
        <v>2277</v>
      </c>
      <c r="G1071" s="1"/>
      <c r="H1071" s="1"/>
      <c r="I1071" s="1"/>
      <c r="J1071" s="1"/>
      <c r="K1071" s="1"/>
      <c r="L1071" s="1"/>
      <c r="M1071" s="1"/>
      <c r="N1071" s="1"/>
      <c r="O1071" s="1"/>
      <c r="P1071" s="1"/>
      <c r="Q1071" s="1"/>
      <c r="R1071" s="1"/>
      <c r="S1071" s="1"/>
      <c r="T1071" s="1"/>
      <c r="U1071" s="1"/>
    </row>
    <row r="1072" spans="1:21" ht="12.75" outlineLevel="1" x14ac:dyDescent="0.2">
      <c r="A1072" t="s">
        <v>2278</v>
      </c>
      <c r="B1072" t="s">
        <v>1626</v>
      </c>
      <c r="C1072" t="s">
        <v>2279</v>
      </c>
      <c r="D1072" t="s">
        <v>2280</v>
      </c>
      <c r="F1072" t="s">
        <v>2281</v>
      </c>
      <c r="G1072" s="1"/>
      <c r="H1072" s="1"/>
      <c r="I1072" s="1"/>
      <c r="J1072" s="1"/>
      <c r="K1072" s="1"/>
      <c r="L1072" s="1"/>
      <c r="M1072" s="1"/>
      <c r="N1072" s="1"/>
      <c r="O1072" s="1">
        <f>O1074</f>
        <v>0</v>
      </c>
      <c r="P1072" s="1">
        <v>1</v>
      </c>
      <c r="Q1072" s="1">
        <v>0</v>
      </c>
      <c r="R1072" s="1">
        <f>PRODUCT(P1072:Q1072)</f>
        <v>0</v>
      </c>
      <c r="S1072" s="1"/>
      <c r="T1072" s="1"/>
      <c r="U1072" s="1">
        <f>(O1072-R1072)</f>
        <v>0</v>
      </c>
    </row>
    <row r="1073" spans="1:21" ht="12.75" outlineLevel="2" x14ac:dyDescent="0.2">
      <c r="A1073" t="s">
        <v>2282</v>
      </c>
      <c r="B1073" t="s">
        <v>17</v>
      </c>
      <c r="C1073" t="s">
        <v>2283</v>
      </c>
      <c r="D1073" t="s">
        <v>105</v>
      </c>
      <c r="E1073" t="s">
        <v>30</v>
      </c>
      <c r="F1073" t="s">
        <v>106</v>
      </c>
      <c r="G1073" s="1"/>
      <c r="H1073" s="1"/>
      <c r="I1073" s="1"/>
      <c r="J1073" s="1"/>
      <c r="K1073" s="1"/>
      <c r="L1073" s="1">
        <v>41</v>
      </c>
      <c r="M1073" s="1">
        <f>'Cuadro de Precios'!H32</f>
        <v>0</v>
      </c>
      <c r="N1073" s="1">
        <f>(L1073*M1073)</f>
        <v>0</v>
      </c>
      <c r="O1073" s="1">
        <f>N1073</f>
        <v>0</v>
      </c>
      <c r="P1073" s="1">
        <v>41</v>
      </c>
      <c r="Q1073" s="1">
        <f>'Cuadro de Precios'!I32</f>
        <v>0</v>
      </c>
      <c r="R1073" s="1">
        <f>PRODUCT(P1073:Q1073)</f>
        <v>0</v>
      </c>
      <c r="S1073" s="1">
        <f>(L1073-P1073)</f>
        <v>0</v>
      </c>
      <c r="T1073" s="1">
        <f>(M1073-Q1073)</f>
        <v>0</v>
      </c>
      <c r="U1073" s="1">
        <f>(O1073-R1073)</f>
        <v>0</v>
      </c>
    </row>
    <row r="1074" spans="1:21" ht="12.75" outlineLevel="2" x14ac:dyDescent="0.2">
      <c r="A1074" t="s">
        <v>2284</v>
      </c>
      <c r="B1074" t="s">
        <v>310</v>
      </c>
      <c r="F1074" t="str">
        <f>CONCATENATE("Total ",C1072," - ",F1072)</f>
        <v>Total 11.04 - SEÑALIZACIÓN</v>
      </c>
      <c r="G1074" s="1"/>
      <c r="H1074" s="1"/>
      <c r="I1074" s="1"/>
      <c r="J1074" s="1"/>
      <c r="K1074" s="1"/>
      <c r="L1074" s="1"/>
      <c r="M1074" s="1"/>
      <c r="N1074" s="1"/>
      <c r="O1074" s="1">
        <f>SUM(N1072:N1074)</f>
        <v>0</v>
      </c>
      <c r="P1074" s="1"/>
      <c r="Q1074" s="1"/>
      <c r="R1074" s="1"/>
      <c r="S1074" s="1"/>
      <c r="T1074" s="1"/>
      <c r="U1074" s="1"/>
    </row>
    <row r="1075" spans="1:21" ht="12.75" outlineLevel="2" x14ac:dyDescent="0.2">
      <c r="A1075" t="s">
        <v>2285</v>
      </c>
      <c r="G1075" s="1"/>
      <c r="H1075" s="1"/>
      <c r="I1075" s="1"/>
      <c r="J1075" s="1"/>
      <c r="K1075" s="1"/>
      <c r="L1075" s="1"/>
      <c r="M1075" s="1"/>
      <c r="N1075" s="1"/>
      <c r="O1075" s="1"/>
      <c r="P1075" s="1"/>
      <c r="Q1075" s="1"/>
      <c r="R1075" s="1"/>
      <c r="S1075" s="1"/>
      <c r="T1075" s="1"/>
      <c r="U1075" s="1"/>
    </row>
    <row r="1076" spans="1:21" ht="12.75" outlineLevel="1" x14ac:dyDescent="0.2">
      <c r="A1076" t="s">
        <v>2286</v>
      </c>
      <c r="B1076" t="s">
        <v>1626</v>
      </c>
      <c r="C1076" t="s">
        <v>2287</v>
      </c>
      <c r="D1076" t="s">
        <v>2288</v>
      </c>
      <c r="F1076" t="s">
        <v>2289</v>
      </c>
      <c r="G1076" s="1"/>
      <c r="H1076" s="1"/>
      <c r="I1076" s="1"/>
      <c r="J1076" s="1"/>
      <c r="K1076" s="1"/>
      <c r="L1076" s="1"/>
      <c r="M1076" s="1"/>
      <c r="N1076" s="1"/>
      <c r="O1076" s="1">
        <f>O1081</f>
        <v>0</v>
      </c>
      <c r="P1076" s="1">
        <v>1</v>
      </c>
      <c r="Q1076" s="1">
        <v>0</v>
      </c>
      <c r="R1076" s="1">
        <f>PRODUCT(P1076:Q1076)</f>
        <v>0</v>
      </c>
      <c r="S1076" s="1"/>
      <c r="T1076" s="1"/>
      <c r="U1076" s="1">
        <f>(O1076-R1076)</f>
        <v>0</v>
      </c>
    </row>
    <row r="1077" spans="1:21" ht="12.75" outlineLevel="2" x14ac:dyDescent="0.2">
      <c r="A1077" t="s">
        <v>2290</v>
      </c>
      <c r="B1077" t="s">
        <v>17</v>
      </c>
      <c r="C1077" t="s">
        <v>2291</v>
      </c>
      <c r="D1077" t="s">
        <v>220</v>
      </c>
      <c r="E1077" t="s">
        <v>30</v>
      </c>
      <c r="F1077" t="s">
        <v>221</v>
      </c>
      <c r="G1077" s="1"/>
      <c r="H1077" s="1"/>
      <c r="I1077" s="1"/>
      <c r="J1077" s="1"/>
      <c r="K1077" s="1"/>
      <c r="L1077" s="1">
        <v>4</v>
      </c>
      <c r="M1077" s="1">
        <f>'Cuadro de Precios'!H70</f>
        <v>0</v>
      </c>
      <c r="N1077" s="1">
        <f>(L1077*M1077)</f>
        <v>0</v>
      </c>
      <c r="O1077" s="1">
        <f>N1077</f>
        <v>0</v>
      </c>
      <c r="P1077" s="1">
        <v>4</v>
      </c>
      <c r="Q1077" s="1">
        <f>'Cuadro de Precios'!I70</f>
        <v>0</v>
      </c>
      <c r="R1077" s="1">
        <f>PRODUCT(P1077:Q1077)</f>
        <v>0</v>
      </c>
      <c r="S1077" s="1">
        <f t="shared" ref="S1077:T1080" si="31">(L1077-P1077)</f>
        <v>0</v>
      </c>
      <c r="T1077" s="1">
        <f t="shared" si="31"/>
        <v>0</v>
      </c>
      <c r="U1077" s="1">
        <f>(O1077-R1077)</f>
        <v>0</v>
      </c>
    </row>
    <row r="1078" spans="1:21" ht="12.75" outlineLevel="2" x14ac:dyDescent="0.2">
      <c r="A1078" t="s">
        <v>2292</v>
      </c>
      <c r="B1078" t="s">
        <v>17</v>
      </c>
      <c r="C1078" t="s">
        <v>2293</v>
      </c>
      <c r="D1078" t="s">
        <v>229</v>
      </c>
      <c r="E1078" t="s">
        <v>30</v>
      </c>
      <c r="F1078" t="s">
        <v>230</v>
      </c>
      <c r="G1078" s="1"/>
      <c r="H1078" s="1"/>
      <c r="I1078" s="1"/>
      <c r="J1078" s="1"/>
      <c r="K1078" s="1"/>
      <c r="L1078" s="1">
        <v>2</v>
      </c>
      <c r="M1078" s="1">
        <f>'Cuadro de Precios'!H73</f>
        <v>0</v>
      </c>
      <c r="N1078" s="1">
        <f>(L1078*M1078)</f>
        <v>0</v>
      </c>
      <c r="O1078" s="1">
        <f>N1078</f>
        <v>0</v>
      </c>
      <c r="P1078" s="1">
        <v>2</v>
      </c>
      <c r="Q1078" s="1">
        <f>'Cuadro de Precios'!I73</f>
        <v>0</v>
      </c>
      <c r="R1078" s="1">
        <f>PRODUCT(P1078:Q1078)</f>
        <v>0</v>
      </c>
      <c r="S1078" s="1">
        <f t="shared" si="31"/>
        <v>0</v>
      </c>
      <c r="T1078" s="1">
        <f t="shared" si="31"/>
        <v>0</v>
      </c>
      <c r="U1078" s="1">
        <f>(O1078-R1078)</f>
        <v>0</v>
      </c>
    </row>
    <row r="1079" spans="1:21" ht="12.75" outlineLevel="2" x14ac:dyDescent="0.2">
      <c r="A1079" t="s">
        <v>2294</v>
      </c>
      <c r="B1079" t="s">
        <v>17</v>
      </c>
      <c r="C1079" t="s">
        <v>2295</v>
      </c>
      <c r="D1079" t="s">
        <v>223</v>
      </c>
      <c r="E1079" t="s">
        <v>30</v>
      </c>
      <c r="F1079" t="s">
        <v>224</v>
      </c>
      <c r="G1079" s="1"/>
      <c r="H1079" s="1"/>
      <c r="I1079" s="1"/>
      <c r="J1079" s="1"/>
      <c r="K1079" s="1"/>
      <c r="L1079" s="1">
        <v>4</v>
      </c>
      <c r="M1079" s="1">
        <f>'Cuadro de Precios'!H71</f>
        <v>0</v>
      </c>
      <c r="N1079" s="1">
        <f>(L1079*M1079)</f>
        <v>0</v>
      </c>
      <c r="O1079" s="1">
        <f>N1079</f>
        <v>0</v>
      </c>
      <c r="P1079" s="1">
        <v>4</v>
      </c>
      <c r="Q1079" s="1">
        <f>'Cuadro de Precios'!I71</f>
        <v>0</v>
      </c>
      <c r="R1079" s="1">
        <f>PRODUCT(P1079:Q1079)</f>
        <v>0</v>
      </c>
      <c r="S1079" s="1">
        <f t="shared" si="31"/>
        <v>0</v>
      </c>
      <c r="T1079" s="1">
        <f t="shared" si="31"/>
        <v>0</v>
      </c>
      <c r="U1079" s="1">
        <f>(O1079-R1079)</f>
        <v>0</v>
      </c>
    </row>
    <row r="1080" spans="1:21" ht="12.75" outlineLevel="2" x14ac:dyDescent="0.2">
      <c r="A1080" t="s">
        <v>2296</v>
      </c>
      <c r="B1080" t="s">
        <v>17</v>
      </c>
      <c r="C1080" t="s">
        <v>2297</v>
      </c>
      <c r="D1080" t="s">
        <v>226</v>
      </c>
      <c r="E1080" t="s">
        <v>30</v>
      </c>
      <c r="F1080" t="s">
        <v>227</v>
      </c>
      <c r="G1080" s="1"/>
      <c r="H1080" s="1"/>
      <c r="I1080" s="1"/>
      <c r="J1080" s="1"/>
      <c r="K1080" s="1"/>
      <c r="L1080" s="1">
        <v>10</v>
      </c>
      <c r="M1080" s="1">
        <f>'Cuadro de Precios'!H72</f>
        <v>0</v>
      </c>
      <c r="N1080" s="1">
        <f>(L1080*M1080)</f>
        <v>0</v>
      </c>
      <c r="O1080" s="1">
        <f>N1080</f>
        <v>0</v>
      </c>
      <c r="P1080" s="1">
        <v>10</v>
      </c>
      <c r="Q1080" s="1">
        <f>'Cuadro de Precios'!I72</f>
        <v>0</v>
      </c>
      <c r="R1080" s="1">
        <f>PRODUCT(P1080:Q1080)</f>
        <v>0</v>
      </c>
      <c r="S1080" s="1">
        <f t="shared" si="31"/>
        <v>0</v>
      </c>
      <c r="T1080" s="1">
        <f t="shared" si="31"/>
        <v>0</v>
      </c>
      <c r="U1080" s="1">
        <f>(O1080-R1080)</f>
        <v>0</v>
      </c>
    </row>
    <row r="1081" spans="1:21" ht="12.75" outlineLevel="2" x14ac:dyDescent="0.2">
      <c r="A1081" t="s">
        <v>2298</v>
      </c>
      <c r="B1081" t="s">
        <v>310</v>
      </c>
      <c r="F1081" t="str">
        <f>CONCATENATE("Total ",C1076," - ",F1076)</f>
        <v>Total 11.05 - MANO DE OBRA DE SEGURIDAD</v>
      </c>
      <c r="G1081" s="1"/>
      <c r="H1081" s="1"/>
      <c r="I1081" s="1"/>
      <c r="J1081" s="1"/>
      <c r="K1081" s="1"/>
      <c r="L1081" s="1"/>
      <c r="M1081" s="1"/>
      <c r="N1081" s="1"/>
      <c r="O1081" s="1">
        <f>SUM(N1076:N1081)</f>
        <v>0</v>
      </c>
      <c r="P1081" s="1"/>
      <c r="Q1081" s="1"/>
      <c r="R1081" s="1"/>
      <c r="S1081" s="1"/>
      <c r="T1081" s="1"/>
      <c r="U1081" s="1"/>
    </row>
    <row r="1082" spans="1:21" ht="12.75" outlineLevel="2" x14ac:dyDescent="0.2">
      <c r="A1082" t="s">
        <v>2299</v>
      </c>
      <c r="G1082" s="1"/>
      <c r="H1082" s="1"/>
      <c r="I1082" s="1"/>
      <c r="J1082" s="1"/>
      <c r="K1082" s="1"/>
      <c r="L1082" s="1"/>
      <c r="M1082" s="1"/>
      <c r="N1082" s="1"/>
      <c r="O1082" s="1"/>
      <c r="P1082" s="1"/>
      <c r="Q1082" s="1"/>
      <c r="R1082" s="1"/>
      <c r="S1082" s="1"/>
      <c r="T1082" s="1"/>
      <c r="U1082" s="1"/>
    </row>
    <row r="1083" spans="1:21" ht="12.75" outlineLevel="1" x14ac:dyDescent="0.2">
      <c r="A1083" t="s">
        <v>2300</v>
      </c>
      <c r="B1083" t="s">
        <v>310</v>
      </c>
      <c r="F1083" t="str">
        <f>CONCATENATE("Total ",C992," - ",F992)</f>
        <v>Total 11 - SEGURIDAD Y SALUD</v>
      </c>
      <c r="G1083" s="1"/>
      <c r="H1083" s="1"/>
      <c r="I1083" s="1"/>
      <c r="J1083" s="1"/>
      <c r="K1083" s="1"/>
      <c r="L1083" s="1"/>
      <c r="M1083" s="1"/>
      <c r="N1083" s="1"/>
      <c r="O1083" s="1">
        <f>SUM(N992:N1083)</f>
        <v>0</v>
      </c>
      <c r="P1083" s="1"/>
      <c r="Q1083" s="1"/>
      <c r="R1083" s="1"/>
      <c r="S1083" s="1"/>
      <c r="T1083" s="1"/>
      <c r="U1083" s="1"/>
    </row>
    <row r="1084" spans="1:21" ht="12.75" outlineLevel="1" x14ac:dyDescent="0.2">
      <c r="A1084" t="s">
        <v>2301</v>
      </c>
      <c r="G1084" s="1"/>
      <c r="H1084" s="1"/>
      <c r="I1084" s="1"/>
      <c r="J1084" s="1"/>
      <c r="K1084" s="1"/>
      <c r="L1084" s="1"/>
      <c r="M1084" s="1"/>
      <c r="N1084" s="1"/>
      <c r="O1084" s="1"/>
      <c r="P1084" s="1"/>
      <c r="Q1084" s="1"/>
      <c r="R1084" s="1"/>
      <c r="S1084" s="1"/>
      <c r="T1084" s="1"/>
      <c r="U1084" s="1"/>
    </row>
    <row r="1085" spans="1:21" ht="12.75" x14ac:dyDescent="0.2">
      <c r="A1085" t="s">
        <v>2302</v>
      </c>
      <c r="B1085" t="s">
        <v>1626</v>
      </c>
      <c r="C1085" t="s">
        <v>43</v>
      </c>
      <c r="D1085" t="s">
        <v>2303</v>
      </c>
      <c r="F1085" t="s">
        <v>2304</v>
      </c>
      <c r="G1085" s="1"/>
      <c r="H1085" s="1"/>
      <c r="I1085" s="1"/>
      <c r="J1085" s="1"/>
      <c r="K1085" s="1"/>
      <c r="L1085" s="1"/>
      <c r="M1085" s="1"/>
      <c r="N1085" s="1"/>
      <c r="O1085" s="1">
        <f>O1100</f>
        <v>0</v>
      </c>
      <c r="P1085" s="1">
        <v>1</v>
      </c>
      <c r="Q1085" s="1">
        <v>0</v>
      </c>
      <c r="R1085" s="1">
        <f t="shared" ref="R1085:R1099" si="32">PRODUCT(P1085:Q1085)</f>
        <v>0</v>
      </c>
      <c r="S1085" s="1"/>
      <c r="T1085" s="1"/>
      <c r="U1085" s="1">
        <f t="shared" ref="U1085:U1099" si="33">(O1085-R1085)</f>
        <v>0</v>
      </c>
    </row>
    <row r="1086" spans="1:21" ht="12.75" outlineLevel="1" x14ac:dyDescent="0.2">
      <c r="A1086" t="s">
        <v>2305</v>
      </c>
      <c r="B1086" t="s">
        <v>17</v>
      </c>
      <c r="C1086" t="s">
        <v>2306</v>
      </c>
      <c r="D1086" t="s">
        <v>262</v>
      </c>
      <c r="E1086" t="s">
        <v>263</v>
      </c>
      <c r="F1086" t="s">
        <v>264</v>
      </c>
      <c r="G1086" s="1"/>
      <c r="H1086" s="1"/>
      <c r="I1086" s="1"/>
      <c r="J1086" s="1"/>
      <c r="K1086" s="1"/>
      <c r="L1086" s="1">
        <v>33</v>
      </c>
      <c r="M1086" s="1">
        <f>'Cuadro de Precios'!H84</f>
        <v>0</v>
      </c>
      <c r="N1086" s="1">
        <f t="shared" ref="N1086:N1099" si="34">(L1086*M1086)</f>
        <v>0</v>
      </c>
      <c r="O1086" s="1">
        <f t="shared" ref="O1086:O1099" si="35">N1086</f>
        <v>0</v>
      </c>
      <c r="P1086" s="1">
        <v>33</v>
      </c>
      <c r="Q1086" s="1">
        <f>'Cuadro de Precios'!I84</f>
        <v>0</v>
      </c>
      <c r="R1086" s="1">
        <f t="shared" si="32"/>
        <v>0</v>
      </c>
      <c r="S1086" s="1">
        <f t="shared" ref="S1086:S1099" si="36">(L1086-P1086)</f>
        <v>0</v>
      </c>
      <c r="T1086" s="1">
        <f t="shared" ref="T1086:T1099" si="37">(M1086-Q1086)</f>
        <v>0</v>
      </c>
      <c r="U1086" s="1">
        <f t="shared" si="33"/>
        <v>0</v>
      </c>
    </row>
    <row r="1087" spans="1:21" ht="12.75" outlineLevel="1" x14ac:dyDescent="0.2">
      <c r="A1087" t="s">
        <v>2307</v>
      </c>
      <c r="B1087" t="s">
        <v>17</v>
      </c>
      <c r="C1087" t="s">
        <v>2308</v>
      </c>
      <c r="D1087" t="s">
        <v>288</v>
      </c>
      <c r="E1087" t="s">
        <v>48</v>
      </c>
      <c r="F1087" t="s">
        <v>289</v>
      </c>
      <c r="G1087" s="1"/>
      <c r="H1087" s="1"/>
      <c r="I1087" s="1"/>
      <c r="J1087" s="1"/>
      <c r="K1087" s="1"/>
      <c r="L1087" s="1">
        <v>4</v>
      </c>
      <c r="M1087" s="1">
        <f>'Cuadro de Precios'!H92</f>
        <v>0</v>
      </c>
      <c r="N1087" s="1">
        <f t="shared" si="34"/>
        <v>0</v>
      </c>
      <c r="O1087" s="1">
        <f t="shared" si="35"/>
        <v>0</v>
      </c>
      <c r="P1087" s="1">
        <v>4</v>
      </c>
      <c r="Q1087" s="1">
        <f>'Cuadro de Precios'!I92</f>
        <v>0</v>
      </c>
      <c r="R1087" s="1">
        <f t="shared" si="32"/>
        <v>0</v>
      </c>
      <c r="S1087" s="1">
        <f t="shared" si="36"/>
        <v>0</v>
      </c>
      <c r="T1087" s="1">
        <f t="shared" si="37"/>
        <v>0</v>
      </c>
      <c r="U1087" s="1">
        <f t="shared" si="33"/>
        <v>0</v>
      </c>
    </row>
    <row r="1088" spans="1:21" ht="12.75" outlineLevel="1" x14ac:dyDescent="0.2">
      <c r="A1088" t="s">
        <v>2309</v>
      </c>
      <c r="B1088" t="s">
        <v>17</v>
      </c>
      <c r="C1088" t="s">
        <v>2310</v>
      </c>
      <c r="D1088" t="s">
        <v>282</v>
      </c>
      <c r="E1088" t="s">
        <v>48</v>
      </c>
      <c r="F1088" t="s">
        <v>283</v>
      </c>
      <c r="G1088" s="1"/>
      <c r="H1088" s="1"/>
      <c r="I1088" s="1"/>
      <c r="J1088" s="1"/>
      <c r="K1088" s="1"/>
      <c r="L1088" s="1">
        <v>4</v>
      </c>
      <c r="M1088" s="1">
        <f>'Cuadro de Precios'!H90</f>
        <v>0</v>
      </c>
      <c r="N1088" s="1">
        <f t="shared" si="34"/>
        <v>0</v>
      </c>
      <c r="O1088" s="1">
        <f t="shared" si="35"/>
        <v>0</v>
      </c>
      <c r="P1088" s="1">
        <v>4</v>
      </c>
      <c r="Q1088" s="1">
        <f>'Cuadro de Precios'!I90</f>
        <v>0</v>
      </c>
      <c r="R1088" s="1">
        <f t="shared" si="32"/>
        <v>0</v>
      </c>
      <c r="S1088" s="1">
        <f t="shared" si="36"/>
        <v>0</v>
      </c>
      <c r="T1088" s="1">
        <f t="shared" si="37"/>
        <v>0</v>
      </c>
      <c r="U1088" s="1">
        <f t="shared" si="33"/>
        <v>0</v>
      </c>
    </row>
    <row r="1089" spans="1:21" ht="12.75" outlineLevel="1" x14ac:dyDescent="0.2">
      <c r="A1089" t="s">
        <v>2311</v>
      </c>
      <c r="B1089" t="s">
        <v>17</v>
      </c>
      <c r="C1089" t="s">
        <v>2312</v>
      </c>
      <c r="D1089" t="s">
        <v>285</v>
      </c>
      <c r="E1089" t="s">
        <v>48</v>
      </c>
      <c r="F1089" t="s">
        <v>286</v>
      </c>
      <c r="G1089" s="1"/>
      <c r="H1089" s="1"/>
      <c r="I1089" s="1"/>
      <c r="J1089" s="1"/>
      <c r="K1089" s="1"/>
      <c r="L1089" s="1">
        <v>4</v>
      </c>
      <c r="M1089" s="1">
        <f>'Cuadro de Precios'!H91</f>
        <v>0</v>
      </c>
      <c r="N1089" s="1">
        <f t="shared" si="34"/>
        <v>0</v>
      </c>
      <c r="O1089" s="1">
        <f t="shared" si="35"/>
        <v>0</v>
      </c>
      <c r="P1089" s="1">
        <v>4</v>
      </c>
      <c r="Q1089" s="1">
        <f>'Cuadro de Precios'!I91</f>
        <v>0</v>
      </c>
      <c r="R1089" s="1">
        <f t="shared" si="32"/>
        <v>0</v>
      </c>
      <c r="S1089" s="1">
        <f t="shared" si="36"/>
        <v>0</v>
      </c>
      <c r="T1089" s="1">
        <f t="shared" si="37"/>
        <v>0</v>
      </c>
      <c r="U1089" s="1">
        <f t="shared" si="33"/>
        <v>0</v>
      </c>
    </row>
    <row r="1090" spans="1:21" ht="12.75" outlineLevel="1" x14ac:dyDescent="0.2">
      <c r="A1090" t="s">
        <v>2313</v>
      </c>
      <c r="B1090" t="s">
        <v>17</v>
      </c>
      <c r="C1090" t="s">
        <v>2314</v>
      </c>
      <c r="D1090" t="s">
        <v>266</v>
      </c>
      <c r="E1090" t="s">
        <v>48</v>
      </c>
      <c r="F1090" t="s">
        <v>267</v>
      </c>
      <c r="G1090" s="1"/>
      <c r="H1090" s="1"/>
      <c r="I1090" s="1"/>
      <c r="J1090" s="1"/>
      <c r="K1090" s="1"/>
      <c r="L1090" s="1">
        <v>4</v>
      </c>
      <c r="M1090" s="1">
        <f>'Cuadro de Precios'!H85</f>
        <v>0</v>
      </c>
      <c r="N1090" s="1">
        <f t="shared" si="34"/>
        <v>0</v>
      </c>
      <c r="O1090" s="1">
        <f t="shared" si="35"/>
        <v>0</v>
      </c>
      <c r="P1090" s="1">
        <v>4</v>
      </c>
      <c r="Q1090" s="1">
        <f>'Cuadro de Precios'!I85</f>
        <v>0</v>
      </c>
      <c r="R1090" s="1">
        <f t="shared" si="32"/>
        <v>0</v>
      </c>
      <c r="S1090" s="1">
        <f t="shared" si="36"/>
        <v>0</v>
      </c>
      <c r="T1090" s="1">
        <f t="shared" si="37"/>
        <v>0</v>
      </c>
      <c r="U1090" s="1">
        <f t="shared" si="33"/>
        <v>0</v>
      </c>
    </row>
    <row r="1091" spans="1:21" ht="12.75" outlineLevel="1" x14ac:dyDescent="0.2">
      <c r="A1091" t="s">
        <v>2315</v>
      </c>
      <c r="B1091" t="s">
        <v>17</v>
      </c>
      <c r="C1091" t="s">
        <v>2316</v>
      </c>
      <c r="D1091" t="s">
        <v>294</v>
      </c>
      <c r="E1091" t="s">
        <v>20</v>
      </c>
      <c r="F1091" t="s">
        <v>295</v>
      </c>
      <c r="G1091" s="1"/>
      <c r="H1091" s="1"/>
      <c r="I1091" s="1"/>
      <c r="J1091" s="1"/>
      <c r="K1091" s="1"/>
      <c r="L1091" s="1">
        <v>1</v>
      </c>
      <c r="M1091" s="1">
        <f>'Cuadro de Precios'!H94</f>
        <v>0</v>
      </c>
      <c r="N1091" s="1">
        <f t="shared" si="34"/>
        <v>0</v>
      </c>
      <c r="O1091" s="1">
        <f t="shared" si="35"/>
        <v>0</v>
      </c>
      <c r="P1091" s="1">
        <v>1</v>
      </c>
      <c r="Q1091" s="1">
        <f>'Cuadro de Precios'!I94</f>
        <v>0</v>
      </c>
      <c r="R1091" s="1">
        <f t="shared" si="32"/>
        <v>0</v>
      </c>
      <c r="S1091" s="1">
        <f t="shared" si="36"/>
        <v>0</v>
      </c>
      <c r="T1091" s="1">
        <f t="shared" si="37"/>
        <v>0</v>
      </c>
      <c r="U1091" s="1">
        <f t="shared" si="33"/>
        <v>0</v>
      </c>
    </row>
    <row r="1092" spans="1:21" ht="12.75" outlineLevel="1" x14ac:dyDescent="0.2">
      <c r="A1092" t="s">
        <v>2317</v>
      </c>
      <c r="B1092" t="s">
        <v>17</v>
      </c>
      <c r="C1092" t="s">
        <v>2318</v>
      </c>
      <c r="D1092" t="s">
        <v>269</v>
      </c>
      <c r="E1092" t="s">
        <v>20</v>
      </c>
      <c r="F1092" t="s">
        <v>270</v>
      </c>
      <c r="G1092" s="1"/>
      <c r="H1092" s="1"/>
      <c r="I1092" s="1"/>
      <c r="J1092" s="1"/>
      <c r="K1092" s="1"/>
      <c r="L1092" s="1">
        <v>1</v>
      </c>
      <c r="M1092" s="1">
        <f>'Cuadro de Precios'!H86</f>
        <v>0</v>
      </c>
      <c r="N1092" s="1">
        <f t="shared" si="34"/>
        <v>0</v>
      </c>
      <c r="O1092" s="1">
        <f t="shared" si="35"/>
        <v>0</v>
      </c>
      <c r="P1092" s="1">
        <v>1</v>
      </c>
      <c r="Q1092" s="1">
        <f>'Cuadro de Precios'!I86</f>
        <v>0</v>
      </c>
      <c r="R1092" s="1">
        <f t="shared" si="32"/>
        <v>0</v>
      </c>
      <c r="S1092" s="1">
        <f t="shared" si="36"/>
        <v>0</v>
      </c>
      <c r="T1092" s="1">
        <f t="shared" si="37"/>
        <v>0</v>
      </c>
      <c r="U1092" s="1">
        <f t="shared" si="33"/>
        <v>0</v>
      </c>
    </row>
    <row r="1093" spans="1:21" ht="12.75" outlineLevel="1" x14ac:dyDescent="0.2">
      <c r="A1093" t="s">
        <v>2319</v>
      </c>
      <c r="B1093" t="s">
        <v>17</v>
      </c>
      <c r="C1093" t="s">
        <v>2320</v>
      </c>
      <c r="D1093" t="s">
        <v>291</v>
      </c>
      <c r="E1093" t="s">
        <v>48</v>
      </c>
      <c r="F1093" t="s">
        <v>292</v>
      </c>
      <c r="G1093" s="1"/>
      <c r="H1093" s="1"/>
      <c r="I1093" s="1"/>
      <c r="J1093" s="1"/>
      <c r="K1093" s="1"/>
      <c r="L1093" s="1">
        <v>16</v>
      </c>
      <c r="M1093" s="1">
        <f>'Cuadro de Precios'!H93</f>
        <v>0</v>
      </c>
      <c r="N1093" s="1">
        <f t="shared" si="34"/>
        <v>0</v>
      </c>
      <c r="O1093" s="1">
        <f t="shared" si="35"/>
        <v>0</v>
      </c>
      <c r="P1093" s="1">
        <v>16</v>
      </c>
      <c r="Q1093" s="1">
        <f>'Cuadro de Precios'!I93</f>
        <v>0</v>
      </c>
      <c r="R1093" s="1">
        <f t="shared" si="32"/>
        <v>0</v>
      </c>
      <c r="S1093" s="1">
        <f t="shared" si="36"/>
        <v>0</v>
      </c>
      <c r="T1093" s="1">
        <f t="shared" si="37"/>
        <v>0</v>
      </c>
      <c r="U1093" s="1">
        <f t="shared" si="33"/>
        <v>0</v>
      </c>
    </row>
    <row r="1094" spans="1:21" ht="12.75" outlineLevel="1" x14ac:dyDescent="0.2">
      <c r="A1094" t="s">
        <v>2321</v>
      </c>
      <c r="B1094" t="s">
        <v>17</v>
      </c>
      <c r="C1094" t="s">
        <v>2322</v>
      </c>
      <c r="D1094" t="s">
        <v>272</v>
      </c>
      <c r="E1094" t="s">
        <v>263</v>
      </c>
      <c r="F1094" t="s">
        <v>273</v>
      </c>
      <c r="G1094" s="1"/>
      <c r="H1094" s="1"/>
      <c r="I1094" s="1"/>
      <c r="J1094" s="1"/>
      <c r="K1094" s="1"/>
      <c r="L1094" s="1">
        <v>1.05</v>
      </c>
      <c r="M1094" s="1">
        <f>'Cuadro de Precios'!H87</f>
        <v>0</v>
      </c>
      <c r="N1094" s="1">
        <f t="shared" si="34"/>
        <v>0</v>
      </c>
      <c r="O1094" s="1">
        <f t="shared" si="35"/>
        <v>0</v>
      </c>
      <c r="P1094" s="1">
        <v>1.05</v>
      </c>
      <c r="Q1094" s="1">
        <f>'Cuadro de Precios'!I87</f>
        <v>0</v>
      </c>
      <c r="R1094" s="1">
        <f t="shared" si="32"/>
        <v>0</v>
      </c>
      <c r="S1094" s="1">
        <f t="shared" si="36"/>
        <v>0</v>
      </c>
      <c r="T1094" s="1">
        <f t="shared" si="37"/>
        <v>0</v>
      </c>
      <c r="U1094" s="1">
        <f t="shared" si="33"/>
        <v>0</v>
      </c>
    </row>
    <row r="1095" spans="1:21" ht="12.75" outlineLevel="1" x14ac:dyDescent="0.2">
      <c r="A1095" t="s">
        <v>2323</v>
      </c>
      <c r="B1095" t="s">
        <v>17</v>
      </c>
      <c r="C1095" t="s">
        <v>2324</v>
      </c>
      <c r="D1095" t="s">
        <v>275</v>
      </c>
      <c r="E1095" t="s">
        <v>276</v>
      </c>
      <c r="F1095" t="s">
        <v>277</v>
      </c>
      <c r="G1095" s="1"/>
      <c r="H1095" s="1"/>
      <c r="I1095" s="1"/>
      <c r="J1095" s="1"/>
      <c r="K1095" s="1"/>
      <c r="L1095" s="1">
        <v>21.21</v>
      </c>
      <c r="M1095" s="1">
        <f>'Cuadro de Precios'!H88</f>
        <v>0</v>
      </c>
      <c r="N1095" s="1">
        <f t="shared" si="34"/>
        <v>0</v>
      </c>
      <c r="O1095" s="1">
        <f t="shared" si="35"/>
        <v>0</v>
      </c>
      <c r="P1095" s="1">
        <v>21.21</v>
      </c>
      <c r="Q1095" s="1">
        <f>'Cuadro de Precios'!I88</f>
        <v>0</v>
      </c>
      <c r="R1095" s="1">
        <f t="shared" si="32"/>
        <v>0</v>
      </c>
      <c r="S1095" s="1">
        <f t="shared" si="36"/>
        <v>0</v>
      </c>
      <c r="T1095" s="1">
        <f t="shared" si="37"/>
        <v>0</v>
      </c>
      <c r="U1095" s="1">
        <f t="shared" si="33"/>
        <v>0</v>
      </c>
    </row>
    <row r="1096" spans="1:21" ht="12.75" outlineLevel="1" x14ac:dyDescent="0.2">
      <c r="A1096" t="s">
        <v>2325</v>
      </c>
      <c r="B1096" t="s">
        <v>17</v>
      </c>
      <c r="C1096" t="s">
        <v>2326</v>
      </c>
      <c r="D1096" t="s">
        <v>279</v>
      </c>
      <c r="E1096" t="s">
        <v>276</v>
      </c>
      <c r="F1096" t="s">
        <v>280</v>
      </c>
      <c r="G1096" s="1"/>
      <c r="H1096" s="1"/>
      <c r="I1096" s="1"/>
      <c r="J1096" s="1"/>
      <c r="K1096" s="1"/>
      <c r="L1096" s="1">
        <v>0.99</v>
      </c>
      <c r="M1096" s="1">
        <f>'Cuadro de Precios'!H89</f>
        <v>0</v>
      </c>
      <c r="N1096" s="1">
        <f t="shared" si="34"/>
        <v>0</v>
      </c>
      <c r="O1096" s="1">
        <f t="shared" si="35"/>
        <v>0</v>
      </c>
      <c r="P1096" s="1">
        <v>0.99</v>
      </c>
      <c r="Q1096" s="1">
        <f>'Cuadro de Precios'!I89</f>
        <v>0</v>
      </c>
      <c r="R1096" s="1">
        <f t="shared" si="32"/>
        <v>0</v>
      </c>
      <c r="S1096" s="1">
        <f t="shared" si="36"/>
        <v>0</v>
      </c>
      <c r="T1096" s="1">
        <f t="shared" si="37"/>
        <v>0</v>
      </c>
      <c r="U1096" s="1">
        <f t="shared" si="33"/>
        <v>0</v>
      </c>
    </row>
    <row r="1097" spans="1:21" ht="12.75" outlineLevel="1" x14ac:dyDescent="0.2">
      <c r="A1097" t="s">
        <v>2327</v>
      </c>
      <c r="B1097" t="s">
        <v>17</v>
      </c>
      <c r="C1097" t="s">
        <v>2328</v>
      </c>
      <c r="D1097" t="s">
        <v>297</v>
      </c>
      <c r="E1097" t="s">
        <v>20</v>
      </c>
      <c r="F1097" t="s">
        <v>298</v>
      </c>
      <c r="G1097" s="1"/>
      <c r="H1097" s="1"/>
      <c r="I1097" s="1"/>
      <c r="J1097" s="1"/>
      <c r="K1097" s="1"/>
      <c r="L1097" s="1">
        <v>2</v>
      </c>
      <c r="M1097" s="1">
        <f>'Cuadro de Precios'!H95</f>
        <v>0</v>
      </c>
      <c r="N1097" s="1">
        <f t="shared" si="34"/>
        <v>0</v>
      </c>
      <c r="O1097" s="1">
        <f t="shared" si="35"/>
        <v>0</v>
      </c>
      <c r="P1097" s="1">
        <v>2</v>
      </c>
      <c r="Q1097" s="1">
        <f>'Cuadro de Precios'!I95</f>
        <v>0</v>
      </c>
      <c r="R1097" s="1">
        <f t="shared" si="32"/>
        <v>0</v>
      </c>
      <c r="S1097" s="1">
        <f t="shared" si="36"/>
        <v>0</v>
      </c>
      <c r="T1097" s="1">
        <f t="shared" si="37"/>
        <v>0</v>
      </c>
      <c r="U1097" s="1">
        <f t="shared" si="33"/>
        <v>0</v>
      </c>
    </row>
    <row r="1098" spans="1:21" ht="12.75" outlineLevel="1" x14ac:dyDescent="0.2">
      <c r="A1098" t="s">
        <v>2329</v>
      </c>
      <c r="B1098" t="s">
        <v>17</v>
      </c>
      <c r="C1098" t="s">
        <v>2330</v>
      </c>
      <c r="D1098" t="s">
        <v>300</v>
      </c>
      <c r="E1098" t="s">
        <v>263</v>
      </c>
      <c r="F1098" t="s">
        <v>301</v>
      </c>
      <c r="G1098" s="1"/>
      <c r="H1098" s="1"/>
      <c r="I1098" s="1"/>
      <c r="J1098" s="1"/>
      <c r="K1098" s="1"/>
      <c r="L1098" s="1">
        <v>1</v>
      </c>
      <c r="M1098" s="1">
        <f>'Cuadro de Precios'!H96</f>
        <v>0</v>
      </c>
      <c r="N1098" s="1">
        <f t="shared" si="34"/>
        <v>0</v>
      </c>
      <c r="O1098" s="1">
        <f t="shared" si="35"/>
        <v>0</v>
      </c>
      <c r="P1098" s="1">
        <v>1</v>
      </c>
      <c r="Q1098" s="1">
        <f>'Cuadro de Precios'!I96</f>
        <v>0</v>
      </c>
      <c r="R1098" s="1">
        <f t="shared" si="32"/>
        <v>0</v>
      </c>
      <c r="S1098" s="1">
        <f t="shared" si="36"/>
        <v>0</v>
      </c>
      <c r="T1098" s="1">
        <f t="shared" si="37"/>
        <v>0</v>
      </c>
      <c r="U1098" s="1">
        <f t="shared" si="33"/>
        <v>0</v>
      </c>
    </row>
    <row r="1099" spans="1:21" ht="12.75" outlineLevel="1" x14ac:dyDescent="0.2">
      <c r="A1099" t="s">
        <v>2331</v>
      </c>
      <c r="B1099" t="s">
        <v>17</v>
      </c>
      <c r="C1099" t="s">
        <v>2332</v>
      </c>
      <c r="D1099" t="s">
        <v>303</v>
      </c>
      <c r="E1099" t="s">
        <v>20</v>
      </c>
      <c r="F1099" t="s">
        <v>304</v>
      </c>
      <c r="G1099" s="1"/>
      <c r="H1099" s="1"/>
      <c r="I1099" s="1"/>
      <c r="J1099" s="1"/>
      <c r="K1099" s="1"/>
      <c r="L1099" s="1">
        <v>7</v>
      </c>
      <c r="M1099" s="1">
        <f>'Cuadro de Precios'!H97</f>
        <v>0</v>
      </c>
      <c r="N1099" s="1">
        <f t="shared" si="34"/>
        <v>0</v>
      </c>
      <c r="O1099" s="1">
        <f t="shared" si="35"/>
        <v>0</v>
      </c>
      <c r="P1099" s="1">
        <v>7</v>
      </c>
      <c r="Q1099" s="1">
        <f>'Cuadro de Precios'!I97</f>
        <v>0</v>
      </c>
      <c r="R1099" s="1">
        <f t="shared" si="32"/>
        <v>0</v>
      </c>
      <c r="S1099" s="1">
        <f t="shared" si="36"/>
        <v>0</v>
      </c>
      <c r="T1099" s="1">
        <f t="shared" si="37"/>
        <v>0</v>
      </c>
      <c r="U1099" s="1">
        <f t="shared" si="33"/>
        <v>0</v>
      </c>
    </row>
    <row r="1100" spans="1:21" ht="12.75" outlineLevel="1" x14ac:dyDescent="0.2">
      <c r="A1100" t="s">
        <v>2333</v>
      </c>
      <c r="B1100" t="s">
        <v>310</v>
      </c>
      <c r="F1100" t="str">
        <f>CONCATENATE("Total ",C1085," - ",F1085)</f>
        <v>Total 12 - GESTIÓN DE RESIDUOS</v>
      </c>
      <c r="G1100" s="1"/>
      <c r="H1100" s="1"/>
      <c r="I1100" s="1"/>
      <c r="J1100" s="1"/>
      <c r="K1100" s="1"/>
      <c r="L1100" s="1"/>
      <c r="M1100" s="1"/>
      <c r="N1100" s="1"/>
      <c r="O1100" s="1">
        <f>SUM(N1085:N1100)</f>
        <v>0</v>
      </c>
      <c r="P1100" s="1"/>
      <c r="Q1100" s="1"/>
      <c r="R1100" s="1"/>
      <c r="S1100" s="1"/>
      <c r="T1100" s="1"/>
      <c r="U1100" s="1"/>
    </row>
    <row r="1101" spans="1:21" ht="12.75" outlineLevel="1" x14ac:dyDescent="0.2">
      <c r="A1101" t="s">
        <v>2334</v>
      </c>
      <c r="G1101" s="1"/>
      <c r="H1101" s="1"/>
      <c r="I1101" s="1"/>
      <c r="J1101" s="1"/>
      <c r="K1101" s="1"/>
      <c r="L1101" s="1"/>
      <c r="M1101" s="1"/>
      <c r="N1101" s="1"/>
      <c r="O1101" s="1"/>
      <c r="P1101" s="1"/>
      <c r="Q1101" s="1"/>
      <c r="R1101" s="1"/>
      <c r="S1101" s="1"/>
      <c r="T1101" s="1"/>
      <c r="U1101" s="1"/>
    </row>
    <row r="1102" spans="1:21" ht="12.75" x14ac:dyDescent="0.2">
      <c r="A1102" t="s">
        <v>2335</v>
      </c>
      <c r="B1102" t="s">
        <v>310</v>
      </c>
      <c r="F1102" t="s">
        <v>2336</v>
      </c>
      <c r="G1102" s="1"/>
      <c r="H1102" s="1"/>
      <c r="I1102" s="1"/>
      <c r="J1102" s="1"/>
      <c r="K1102" s="1"/>
      <c r="L1102" s="1"/>
      <c r="M1102" s="1"/>
      <c r="N1102" s="1"/>
      <c r="O1102" s="1">
        <f>SUM(N4:N1102)</f>
        <v>0</v>
      </c>
      <c r="P1102" s="1"/>
      <c r="Q1102" s="1"/>
      <c r="R1102" s="1">
        <v>0</v>
      </c>
      <c r="S1102" s="1"/>
      <c r="T1102" s="1"/>
      <c r="U1102" s="1">
        <f>(O1102-R1102)</f>
        <v>0</v>
      </c>
    </row>
    <row r="1103" spans="1:21" ht="12.75" x14ac:dyDescent="0.2">
      <c r="A1103" t="s">
        <v>2337</v>
      </c>
      <c r="G1103" s="1"/>
      <c r="H1103" s="1"/>
      <c r="I1103" s="1"/>
      <c r="J1103" s="1"/>
      <c r="K1103" s="1"/>
      <c r="L1103" s="1"/>
      <c r="M1103" s="1"/>
      <c r="N1103" s="1"/>
      <c r="O1103" s="1"/>
      <c r="P1103" s="1"/>
      <c r="Q1103" s="1"/>
      <c r="R1103" s="1"/>
      <c r="S1103" s="1"/>
      <c r="T1103" s="1"/>
      <c r="U1103" s="1"/>
    </row>
    <row r="1104" spans="1:21" ht="12.75" x14ac:dyDescent="0.2">
      <c r="A1104" t="s">
        <v>2338</v>
      </c>
      <c r="B1104" t="s">
        <v>310</v>
      </c>
      <c r="F1104" t="s">
        <v>2339</v>
      </c>
      <c r="G1104" s="1"/>
      <c r="H1104" s="1"/>
      <c r="I1104" s="1"/>
      <c r="J1104" s="1"/>
      <c r="K1104" s="1"/>
      <c r="L1104" s="1">
        <v>0</v>
      </c>
      <c r="M1104" s="1">
        <f>O1102</f>
        <v>0</v>
      </c>
      <c r="N1104" s="1"/>
      <c r="O1104" s="1">
        <f>(L1104*M1104)/100</f>
        <v>0</v>
      </c>
      <c r="P1104" s="1"/>
      <c r="Q1104" s="1"/>
      <c r="R1104" s="1"/>
      <c r="S1104" s="1"/>
      <c r="T1104" s="1"/>
      <c r="U1104" s="1"/>
    </row>
    <row r="1105" spans="1:21" ht="12.75" x14ac:dyDescent="0.2">
      <c r="A1105" t="s">
        <v>2340</v>
      </c>
      <c r="B1105" t="s">
        <v>310</v>
      </c>
      <c r="F1105" t="s">
        <v>2341</v>
      </c>
      <c r="G1105" s="1"/>
      <c r="H1105" s="1"/>
      <c r="I1105" s="1"/>
      <c r="J1105" s="1"/>
      <c r="K1105" s="1"/>
      <c r="L1105" s="1">
        <v>0</v>
      </c>
      <c r="M1105" s="1">
        <f>O1102</f>
        <v>0</v>
      </c>
      <c r="N1105" s="1"/>
      <c r="O1105" s="1">
        <f>(L1105*M1105)/100</f>
        <v>0</v>
      </c>
      <c r="P1105" s="1"/>
      <c r="Q1105" s="1"/>
      <c r="R1105" s="1"/>
      <c r="S1105" s="1"/>
      <c r="T1105" s="1"/>
      <c r="U1105" s="1"/>
    </row>
    <row r="1106" spans="1:21" ht="12.75" x14ac:dyDescent="0.2">
      <c r="A1106" t="s">
        <v>2342</v>
      </c>
      <c r="B1106" t="s">
        <v>310</v>
      </c>
      <c r="F1106" t="s">
        <v>2343</v>
      </c>
      <c r="G1106" s="1"/>
      <c r="H1106" s="1"/>
      <c r="I1106" s="1"/>
      <c r="J1106" s="1"/>
      <c r="K1106" s="1"/>
      <c r="L1106" s="1"/>
      <c r="M1106" s="1"/>
      <c r="N1106" s="1"/>
      <c r="O1106" s="1">
        <f>SUM(O1102:O1105)</f>
        <v>0</v>
      </c>
      <c r="P1106" s="1"/>
      <c r="Q1106" s="1"/>
      <c r="R1106" s="1"/>
      <c r="S1106" s="1"/>
      <c r="T1106" s="1"/>
      <c r="U1106" s="1"/>
    </row>
    <row r="1107" spans="1:21" ht="12.75" x14ac:dyDescent="0.2">
      <c r="A1107" t="s">
        <v>2344</v>
      </c>
      <c r="G1107" s="1"/>
      <c r="H1107" s="1"/>
      <c r="I1107" s="1"/>
      <c r="J1107" s="1"/>
      <c r="K1107" s="1"/>
      <c r="L1107" s="1"/>
      <c r="M1107" s="1"/>
      <c r="N1107" s="1"/>
      <c r="O1107" s="1"/>
      <c r="P1107" s="1"/>
      <c r="Q1107" s="1"/>
      <c r="R1107" s="1"/>
      <c r="S1107" s="1"/>
      <c r="T1107" s="1"/>
      <c r="U1107" s="1"/>
    </row>
    <row r="1108" spans="1:21" ht="12.75" x14ac:dyDescent="0.2">
      <c r="A1108" t="s">
        <v>2345</v>
      </c>
      <c r="B1108" t="s">
        <v>310</v>
      </c>
      <c r="F1108" t="s">
        <v>2346</v>
      </c>
      <c r="G1108" s="1"/>
      <c r="H1108" s="1"/>
      <c r="I1108" s="1"/>
      <c r="J1108" s="1"/>
      <c r="K1108" s="1"/>
      <c r="L1108" s="1">
        <v>0</v>
      </c>
      <c r="M1108" s="1">
        <f>O1106</f>
        <v>0</v>
      </c>
      <c r="N1108" s="1"/>
      <c r="O1108" s="1">
        <f>(L1108*M1108)/100</f>
        <v>0</v>
      </c>
      <c r="P1108" s="1"/>
      <c r="Q1108" s="1"/>
      <c r="R1108" s="1"/>
      <c r="S1108" s="1"/>
      <c r="T1108" s="1"/>
      <c r="U1108" s="1"/>
    </row>
    <row r="1109" spans="1:21" ht="12.75" x14ac:dyDescent="0.2">
      <c r="A1109" t="s">
        <v>2347</v>
      </c>
      <c r="B1109" t="s">
        <v>310</v>
      </c>
      <c r="F1109" t="s">
        <v>2348</v>
      </c>
      <c r="G1109" s="1"/>
      <c r="H1109" s="1"/>
      <c r="I1109" s="1"/>
      <c r="J1109" s="1"/>
      <c r="K1109" s="1"/>
      <c r="L1109" s="1"/>
      <c r="M1109" s="1"/>
      <c r="N1109" s="1"/>
      <c r="O1109" s="1">
        <f>SUM(O1106:O1108)</f>
        <v>0</v>
      </c>
      <c r="P1109" s="1"/>
      <c r="Q1109" s="1"/>
      <c r="R1109" s="1"/>
      <c r="S1109" s="1"/>
      <c r="T1109" s="1"/>
      <c r="U1109" s="1"/>
    </row>
  </sheetData>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1AB849DB9524648A8F6CDAE5A42EE85" ma:contentTypeVersion="39" ma:contentTypeDescription="Crear nuevo documento." ma:contentTypeScope="" ma:versionID="b52be1ee723abc80beae60d9052d24b3">
  <xsd:schema xmlns:xsd="http://www.w3.org/2001/XMLSchema" xmlns:xs="http://www.w3.org/2001/XMLSchema" xmlns:p="http://schemas.microsoft.com/office/2006/metadata/properties" xmlns:ns1="http://schemas.microsoft.com/sharepoint/v3" xmlns:ns2="7b6a70c9-bad9-43e8-985b-3d2ca80c98eb" xmlns:ns3="06fec347-a373-485e-bb4f-f611040a1dd3" targetNamespace="http://schemas.microsoft.com/office/2006/metadata/properties" ma:root="true" ma:fieldsID="bdb21147827fe8cf3b97e1989208bbba" ns1:_="" ns2:_="" ns3:_="">
    <xsd:import namespace="http://schemas.microsoft.com/sharepoint/v3"/>
    <xsd:import namespace="7b6a70c9-bad9-43e8-985b-3d2ca80c98eb"/>
    <xsd:import namespace="06fec347-a373-485e-bb4f-f611040a1dd3"/>
    <xsd:element name="properties">
      <xsd:complexType>
        <xsd:sequence>
          <xsd:element name="documentManagement">
            <xsd:complexType>
              <xsd:all>
                <xsd:element ref="ns2:fechadeproyecto" minOccurs="0"/>
                <xsd:element ref="ns2:responsableproyecto" minOccurs="0"/>
                <xsd:element ref="ns2:codigodeoferta" minOccurs="0"/>
                <xsd:element ref="ns2:Cliente" minOccurs="0"/>
                <xsd:element ref="ns2:Oficina" minOccurs="0"/>
                <xsd:element ref="ns2:Area" minOccurs="0"/>
                <xsd:element ref="ns2:Estado" minOccurs="0"/>
                <xsd:element ref="ns3:SharedWithUsers" minOccurs="0"/>
                <xsd:element ref="ns3:SharedWithDetails" minOccurs="0"/>
                <xsd:element ref="ns2:Acciones" minOccurs="0"/>
                <xsd:element ref="ns2:codigodeproyecto" minOccurs="0"/>
                <xsd:element ref="ns1:DocumentSetDescription" minOccurs="0"/>
                <xsd:element ref="ns2:Sociedad" minOccurs="0"/>
                <xsd:element ref="ns2:fechafinestimado" minOccurs="0"/>
                <xsd:element ref="ns2:fechafinreal"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sys" minOccurs="0"/>
                <xsd:element ref="ns2:Oferta_x0020_Antigu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9" nillable="true" ma:displayName="Descripción" ma:description=""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6a70c9-bad9-43e8-985b-3d2ca80c98eb" elementFormDefault="qualified">
    <xsd:import namespace="http://schemas.microsoft.com/office/2006/documentManagement/types"/>
    <xsd:import namespace="http://schemas.microsoft.com/office/infopath/2007/PartnerControls"/>
    <xsd:element name="fechadeproyecto" ma:index="8" nillable="true" ma:displayName="Fecha inicio" ma:format="DateOnly" ma:indexed="true" ma:internalName="fechadeproyecto">
      <xsd:simpleType>
        <xsd:restriction base="dms:DateTime"/>
      </xsd:simpleType>
    </xsd:element>
    <xsd:element name="responsableproyecto" ma:index="9" nillable="true" ma:displayName="Responsable proyecto" ma:indexed="true" ma:list="UserInfo" ma:SharePointGroup="0" ma:internalName="responsableproyecto"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digodeoferta" ma:index="10" nillable="true" ma:displayName="Código de oferta" ma:list="{f7a71193-be40-49d4-8350-74adbb46c548}" ma:internalName="codigodeoferta" ma:showField="codigoofertalookup">
      <xsd:complexType>
        <xsd:complexContent>
          <xsd:extension base="dms:MultiChoiceLookup">
            <xsd:sequence>
              <xsd:element name="Value" type="dms:Lookup" maxOccurs="unbounded" minOccurs="0" nillable="true"/>
            </xsd:sequence>
          </xsd:extension>
        </xsd:complexContent>
      </xsd:complexType>
    </xsd:element>
    <xsd:element name="Cliente" ma:index="11" nillable="true" ma:displayName="Cliente" ma:list="{c3ee84b4-fb93-4de2-9d4e-7c47f2abda70}" ma:internalName="Cliente" ma:showField="nombredecliente">
      <xsd:simpleType>
        <xsd:restriction base="dms:Lookup"/>
      </xsd:simpleType>
    </xsd:element>
    <xsd:element name="Oficina" ma:index="12" nillable="true" ma:displayName="Oficina" ma:list="{81898fbf-84eb-4253-b2be-525134b46fa1}" ma:internalName="Oficina" ma:showField="Title">
      <xsd:simpleType>
        <xsd:restriction base="dms:Lookup"/>
      </xsd:simpleType>
    </xsd:element>
    <xsd:element name="Area" ma:index="13" nillable="true" ma:displayName="Área" ma:list="{a7f5a6cf-d309-434d-8780-4d8da2164cf7}" ma:internalName="Area" ma:showField="Title">
      <xsd:simpleType>
        <xsd:restriction base="dms:Lookup"/>
      </xsd:simpleType>
    </xsd:element>
    <xsd:element name="Estado" ma:index="14" nillable="true" ma:displayName="Estado" ma:default="En curso" ma:format="Dropdown" ma:indexed="true" ma:internalName="Estado">
      <xsd:simpleType>
        <xsd:restriction base="dms:Choice">
          <xsd:enumeration value="En curso"/>
          <xsd:enumeration value="Pendiente cierre"/>
          <xsd:enumeration value="Cerrado"/>
        </xsd:restriction>
      </xsd:simpleType>
    </xsd:element>
    <xsd:element name="Acciones" ma:index="17" nillable="true" ma:displayName="Acciones" ma:format="Dropdown" ma:internalName="Acciones">
      <xsd:simpleType>
        <xsd:restriction base="dms:Text">
          <xsd:maxLength value="255"/>
        </xsd:restriction>
      </xsd:simpleType>
    </xsd:element>
    <xsd:element name="codigodeproyecto" ma:index="18" nillable="true" ma:displayName="Título de proyecto" ma:internalName="codigodeproyecto">
      <xsd:simpleType>
        <xsd:restriction base="dms:Text">
          <xsd:maxLength value="255"/>
        </xsd:restriction>
      </xsd:simpleType>
    </xsd:element>
    <xsd:element name="Sociedad" ma:index="20" nillable="true" ma:displayName="Sociedad" ma:list="{e3125cd8-b1d1-4e5d-9b53-56f0cb050d42}" ma:internalName="Sociedad" ma:showField="Title">
      <xsd:simpleType>
        <xsd:restriction base="dms:Lookup"/>
      </xsd:simpleType>
    </xsd:element>
    <xsd:element name="fechafinestimado" ma:index="21" nillable="true" ma:displayName="Fecha fin estimado" ma:format="DateOnly" ma:internalName="fechafinestimado">
      <xsd:simpleType>
        <xsd:restriction base="dms:DateTime"/>
      </xsd:simpleType>
    </xsd:element>
    <xsd:element name="fechafinreal" ma:index="22" nillable="true" ma:displayName="Fecha fin real" ma:format="DateOnly" ma:internalName="fechafinreal">
      <xsd:simpleType>
        <xsd:restriction base="dms:DateTime"/>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ServiceDateTaken" ma:index="27" nillable="true" ma:displayName="MediaServiceDateTaken" ma:hidden="true" ma:internalName="MediaServiceDateTaken" ma:readOnly="true">
      <xsd:simpleType>
        <xsd:restriction base="dms:Text"/>
      </xsd:simpleType>
    </xsd:element>
    <xsd:element name="MediaLengthInSeconds" ma:index="28" nillable="true" ma:displayName="Length (seconds)" ma:internalName="MediaLengthInSeconds" ma:readOnly="true">
      <xsd:simpleType>
        <xsd:restriction base="dms:Unknown"/>
      </xsd:simpleType>
    </xsd:element>
    <xsd:element name="MediaServiceAutoTags" ma:index="29" nillable="true" ma:displayName="Tags" ma:internalName="MediaServiceAutoTags"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Location" ma:index="33" nillable="true" ma:displayName="Location" ma:internalName="MediaServiceLocation" ma:readOnly="true">
      <xsd:simpleType>
        <xsd:restriction base="dms:Text"/>
      </xsd:simpleType>
    </xsd:element>
    <xsd:element name="sys" ma:index="34" nillable="true" ma:displayName="sis" ma:format="Dropdown" ma:internalName="sys">
      <xsd:simpleType>
        <xsd:restriction base="dms:Text">
          <xsd:maxLength value="255"/>
        </xsd:restriction>
      </xsd:simpleType>
    </xsd:element>
    <xsd:element name="Oferta_x0020_Antigua" ma:index="35" nillable="true" ma:displayName="Oferta Antigua" ma:internalName="Oferta_x0020_Antigua">
      <xsd:simpleType>
        <xsd:restriction base="dms:Text">
          <xsd:maxLength value="255"/>
        </xsd:restriction>
      </xsd:simpleType>
    </xsd:element>
    <xsd:element name="lcf76f155ced4ddcb4097134ff3c332f" ma:index="37" nillable="true" ma:taxonomy="true" ma:internalName="lcf76f155ced4ddcb4097134ff3c332f" ma:taxonomyFieldName="MediaServiceImageTags" ma:displayName="Etiquetas de imagen" ma:readOnly="false" ma:fieldId="{5cf76f15-5ced-4ddc-b409-7134ff3c332f}" ma:taxonomyMulti="true" ma:sspId="2545a4d2-b7d6-4ea4-9c71-4c47a8bc18a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6fec347-a373-485e-bb4f-f611040a1dd3"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38" nillable="true" ma:displayName="Taxonomy Catch All Column" ma:hidden="true" ma:list="{df11a38c-db3f-4798-9d04-424ab33b8a78}" ma:internalName="TaxCatchAll" ma:showField="CatchAllData" ma:web="06fec347-a373-485e-bb4f-f611040a1d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ado xmlns="7b6a70c9-bad9-43e8-985b-3d2ca80c98eb">En curso</Estado>
    <Area xmlns="7b6a70c9-bad9-43e8-985b-3d2ca80c98eb" xsi:nil="true"/>
    <Acciones xmlns="7b6a70c9-bad9-43e8-985b-3d2ca80c98eb" xsi:nil="true"/>
    <Sociedad xmlns="7b6a70c9-bad9-43e8-985b-3d2ca80c98eb" xsi:nil="true"/>
    <sys xmlns="7b6a70c9-bad9-43e8-985b-3d2ca80c98eb" xsi:nil="true"/>
    <fechadeproyecto xmlns="7b6a70c9-bad9-43e8-985b-3d2ca80c98eb" xsi:nil="true"/>
    <codigodeoferta xmlns="7b6a70c9-bad9-43e8-985b-3d2ca80c98eb" xsi:nil="true"/>
    <DocumentSetDescription xmlns="http://schemas.microsoft.com/sharepoint/v3" xsi:nil="true"/>
    <responsableproyecto xmlns="7b6a70c9-bad9-43e8-985b-3d2ca80c98eb">
      <UserInfo>
        <DisplayName/>
        <AccountId xsi:nil="true"/>
        <AccountType/>
      </UserInfo>
    </responsableproyecto>
    <Oficina xmlns="7b6a70c9-bad9-43e8-985b-3d2ca80c98eb" xsi:nil="true"/>
    <codigodeproyecto xmlns="7b6a70c9-bad9-43e8-985b-3d2ca80c98eb" xsi:nil="true"/>
    <fechafinestimado xmlns="7b6a70c9-bad9-43e8-985b-3d2ca80c98eb" xsi:nil="true"/>
    <TaxCatchAll xmlns="06fec347-a373-485e-bb4f-f611040a1dd3" xsi:nil="true"/>
    <Cliente xmlns="7b6a70c9-bad9-43e8-985b-3d2ca80c98eb" xsi:nil="true"/>
    <lcf76f155ced4ddcb4097134ff3c332f xmlns="7b6a70c9-bad9-43e8-985b-3d2ca80c98eb">
      <Terms xmlns="http://schemas.microsoft.com/office/infopath/2007/PartnerControls"/>
    </lcf76f155ced4ddcb4097134ff3c332f>
    <fechafinreal xmlns="7b6a70c9-bad9-43e8-985b-3d2ca80c98eb" xsi:nil="true"/>
    <Oferta_x0020_Antigua xmlns="7b6a70c9-bad9-43e8-985b-3d2ca80c98eb" xsi:nil="true"/>
  </documentManagement>
</p:properties>
</file>

<file path=customXml/itemProps1.xml><?xml version="1.0" encoding="utf-8"?>
<ds:datastoreItem xmlns:ds="http://schemas.openxmlformats.org/officeDocument/2006/customXml" ds:itemID="{FA725ABC-3696-41DA-9652-CCC7675D13E4}"/>
</file>

<file path=customXml/itemProps2.xml><?xml version="1.0" encoding="utf-8"?>
<ds:datastoreItem xmlns:ds="http://schemas.openxmlformats.org/officeDocument/2006/customXml" ds:itemID="{822DF86D-1200-48A9-B1E3-ECD0E9FB9E8C}"/>
</file>

<file path=customXml/itemProps3.xml><?xml version="1.0" encoding="utf-8"?>
<ds:datastoreItem xmlns:ds="http://schemas.openxmlformats.org/officeDocument/2006/customXml" ds:itemID="{C5397544-C55D-42F7-9C40-09FBDDAC91A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Cuadro de Precios</vt:lpstr>
      <vt:lpstr>Precios Descompuestos</vt:lpstr>
      <vt:lpstr>Presupuesto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BC3ToExcel - Aitor Solozabal Merino</dc:creator>
  <cp:lastModifiedBy>PcJoaquin</cp:lastModifiedBy>
  <cp:revision>0</cp:revision>
  <dcterms:created xsi:type="dcterms:W3CDTF">2014-06-13T09:58:09Z</dcterms:created>
  <dcterms:modified xsi:type="dcterms:W3CDTF">2014-06-13T08:59:42Z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0x01010021AB849DB9524648A8F6CDAE5A42EE85</vt:lpwstr>
  </property>
</Properties>
</file>